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4805" windowHeight="7590" activeTab="1"/>
  </bookViews>
  <sheets>
    <sheet name="asıl yedek ders verme" sheetId="4" r:id="rId1"/>
    <sheet name="asil yedek eğitim alma" sheetId="5" r:id="rId2"/>
  </sheets>
  <definedNames>
    <definedName name="_xlnm._FilterDatabase" localSheetId="0" hidden="1">'asıl yedek ders verme'!$A$2:$T$2</definedName>
    <definedName name="_xlnm._FilterDatabase" localSheetId="1" hidden="1">'asil yedek eğitim alma'!$A$2:$CA$2</definedName>
  </definedNames>
  <calcPr calcId="145621"/>
</workbook>
</file>

<file path=xl/calcChain.xml><?xml version="1.0" encoding="utf-8"?>
<calcChain xmlns="http://schemas.openxmlformats.org/spreadsheetml/2006/main">
  <c r="T4" i="4"/>
  <c r="T5" l="1"/>
  <c r="T3"/>
  <c r="T7"/>
  <c r="T8"/>
  <c r="T9"/>
  <c r="T10"/>
  <c r="T11"/>
  <c r="T6"/>
  <c r="T12"/>
  <c r="T13"/>
  <c r="T14"/>
  <c r="T15"/>
  <c r="T16"/>
  <c r="T18"/>
  <c r="T19"/>
  <c r="T22"/>
  <c r="T20"/>
  <c r="T21"/>
  <c r="T23"/>
  <c r="T25"/>
  <c r="T26"/>
  <c r="T24"/>
  <c r="T27"/>
  <c r="T28"/>
  <c r="T29"/>
  <c r="T31"/>
  <c r="T30"/>
  <c r="T32"/>
  <c r="T33"/>
  <c r="T34"/>
  <c r="P22" i="5" l="1"/>
  <c r="P23"/>
  <c r="P24"/>
  <c r="P25"/>
  <c r="P35"/>
  <c r="P27"/>
  <c r="P26"/>
  <c r="P28"/>
  <c r="P29"/>
  <c r="P30"/>
  <c r="P31"/>
  <c r="P32"/>
  <c r="P37"/>
  <c r="P33"/>
  <c r="P34"/>
  <c r="P36"/>
  <c r="P21"/>
  <c r="P11"/>
  <c r="P14"/>
  <c r="P15"/>
  <c r="P16"/>
  <c r="P17"/>
  <c r="P18"/>
  <c r="P10"/>
  <c r="P4"/>
  <c r="P5"/>
  <c r="P6"/>
  <c r="P7"/>
  <c r="P19"/>
  <c r="P8"/>
  <c r="P9"/>
  <c r="P13"/>
  <c r="P3"/>
</calcChain>
</file>

<file path=xl/comments1.xml><?xml version="1.0" encoding="utf-8"?>
<comments xmlns="http://schemas.openxmlformats.org/spreadsheetml/2006/main">
  <authors>
    <author>Yazar</author>
  </authors>
  <commentList>
    <comment ref="H18" author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2006-2007
2013-2014</t>
        </r>
      </text>
    </comment>
  </commentList>
</comments>
</file>

<file path=xl/sharedStrings.xml><?xml version="1.0" encoding="utf-8"?>
<sst xmlns="http://schemas.openxmlformats.org/spreadsheetml/2006/main" count="425" uniqueCount="297">
  <si>
    <t>SIRA NO</t>
  </si>
  <si>
    <t>ADI</t>
  </si>
  <si>
    <t>SOYADI</t>
  </si>
  <si>
    <t>BÖLÜMÜ</t>
  </si>
  <si>
    <t>TOPLAM PUAN</t>
  </si>
  <si>
    <t>E-POSTA</t>
  </si>
  <si>
    <t>aysegulkus@hotmail.com</t>
  </si>
  <si>
    <t>FAKÜLTE</t>
  </si>
  <si>
    <t>VETERİNER FAK.</t>
  </si>
  <si>
    <t>FİZİK</t>
  </si>
  <si>
    <t>kahmet@omu.edu.tr</t>
  </si>
  <si>
    <t>İİBF</t>
  </si>
  <si>
    <t>EĞİTİM FAK.</t>
  </si>
  <si>
    <t>YABANCI DİLLER YÜKSEKOKULU</t>
  </si>
  <si>
    <t>ÜNVANI</t>
  </si>
  <si>
    <t>PROF.DR</t>
  </si>
  <si>
    <t>ÖĞR.GÖRV.</t>
  </si>
  <si>
    <t>OKUTMAN</t>
  </si>
  <si>
    <t>ZİRAAT FAKÜLTESİ</t>
  </si>
  <si>
    <t>DOÇ.DR</t>
  </si>
  <si>
    <t>YRD.DOÇ.DR</t>
  </si>
  <si>
    <t>dcakici@omu.edu.tr</t>
  </si>
  <si>
    <t>YABANCI DİLLER YO</t>
  </si>
  <si>
    <t>İNGİLİZCE</t>
  </si>
  <si>
    <t>faciksoz@omu.edu.tr</t>
  </si>
  <si>
    <t>ALMANCA</t>
  </si>
  <si>
    <t>gunayk@omu.edu.tr</t>
  </si>
  <si>
    <t>KURT</t>
  </si>
  <si>
    <t>FRANSIZCA</t>
  </si>
  <si>
    <t>ttuncu@omu.edu.tr</t>
  </si>
  <si>
    <t>İŞLETME</t>
  </si>
  <si>
    <t>TARIM EKONOMİSİ</t>
  </si>
  <si>
    <t>ADİL</t>
  </si>
  <si>
    <t>KARABAL</t>
  </si>
  <si>
    <t>SAĞLIK KÜLTÜR VE SPOR DAİRE BAŞKANLIĞI</t>
  </si>
  <si>
    <t>adil.karabal@omu.edu.tr</t>
  </si>
  <si>
    <t>YÜKSEK LİSANS</t>
  </si>
  <si>
    <t>BİROL</t>
  </si>
  <si>
    <t>ULUSLARARASI İLİŞKİLER BİRİMİ</t>
  </si>
  <si>
    <t>GÖREVİ</t>
  </si>
  <si>
    <t>ÇEVİRİCİ</t>
  </si>
  <si>
    <t>ŞEF</t>
  </si>
  <si>
    <t>LİSANS</t>
  </si>
  <si>
    <t>GENEL SEKRETERLİK</t>
  </si>
  <si>
    <t>BİLG.İŞLETMENİ</t>
  </si>
  <si>
    <t>MEMUR</t>
  </si>
  <si>
    <t>LİSE</t>
  </si>
  <si>
    <t>ÖNLİSANS</t>
  </si>
  <si>
    <t>RASİM</t>
  </si>
  <si>
    <t>AYDIN</t>
  </si>
  <si>
    <t>BAFRA MESLEK YÜKSEKOKULU</t>
  </si>
  <si>
    <t>Y.OKUL SEKRETERİ</t>
  </si>
  <si>
    <t>rasim.aydın@omu.edu.tr</t>
  </si>
  <si>
    <t>DİŞ HEKİMLİĞİ FAKÜLTESİ</t>
  </si>
  <si>
    <t>STRATEJİ GELİŞTİRME DAİRE BAŞKANLIĞI</t>
  </si>
  <si>
    <t>MALİ HİZT.UZMANI</t>
  </si>
  <si>
    <t>zuhal.emiroglu@omu.edu.tr</t>
  </si>
  <si>
    <t>PERSONEL DAİRE BAŞKANLIĞI</t>
  </si>
  <si>
    <t xml:space="preserve">DAHA ÖNCE ERASMUS  PROGRAMINDAN YARARLANANLARIN YEDEK LİSTESİ </t>
  </si>
  <si>
    <t>2016-2017 ERASMUS DERS VERME ASİL LİSTE</t>
  </si>
  <si>
    <t xml:space="preserve">İHSAN </t>
  </si>
  <si>
    <t>GÜLER</t>
  </si>
  <si>
    <t>YÜZME HAVUZU MÜD.</t>
  </si>
  <si>
    <t>ihsan.guler@omu.edu.tr</t>
  </si>
  <si>
    <t>KÜRŞAT</t>
  </si>
  <si>
    <t>DEMİRYÜREK</t>
  </si>
  <si>
    <t>kursatd@omu.edu.tr</t>
  </si>
  <si>
    <t>SÜNDÜZ</t>
  </si>
  <si>
    <t>CENGİZ</t>
  </si>
  <si>
    <t>scengiz@omu.edu.tr</t>
  </si>
  <si>
    <t>TURGAY</t>
  </si>
  <si>
    <t>YALÇIN</t>
  </si>
  <si>
    <t>MÜHENDİSLİK FAKÜLTESİ</t>
  </si>
  <si>
    <t>turgay.yalcin@omu.edu.tr</t>
  </si>
  <si>
    <t>DOKTORA</t>
  </si>
  <si>
    <t>ELİF</t>
  </si>
  <si>
    <t>KORKMAZ</t>
  </si>
  <si>
    <t>SÜREKLİ İŞCİ</t>
  </si>
  <si>
    <t>elif.korkmaz@omu.edu.tr</t>
  </si>
  <si>
    <t>ARZU</t>
  </si>
  <si>
    <t>KILIÇ SARIHAN</t>
  </si>
  <si>
    <t>arzu.sarihan@omu.edu.tr</t>
  </si>
  <si>
    <t>GÖKHAN</t>
  </si>
  <si>
    <t>GÖÇMEZ</t>
  </si>
  <si>
    <t>gokhan.gocmez@omu.edu.tr</t>
  </si>
  <si>
    <t>ERDİNÇ</t>
  </si>
  <si>
    <t>EKİNCİ</t>
  </si>
  <si>
    <t>KONSERVATUAR</t>
  </si>
  <si>
    <t>erdinc.ekinci@omu.edu.tr</t>
  </si>
  <si>
    <t>PELİN</t>
  </si>
  <si>
    <t>KASAP</t>
  </si>
  <si>
    <t>İSTATİSTİK</t>
  </si>
  <si>
    <t>pelin.kasap@omu.edu.tr</t>
  </si>
  <si>
    <t>FERİT</t>
  </si>
  <si>
    <t>BERÇİN</t>
  </si>
  <si>
    <t>feritb@omu.edu.tr</t>
  </si>
  <si>
    <t>NALAN</t>
  </si>
  <si>
    <t>KIZILTAN</t>
  </si>
  <si>
    <t>YABANCI DİLLER BÖLÜMÜ/İNGİLİZ DİLİ EĞİTİMİ</t>
  </si>
  <si>
    <t>kiziltannalan9@gmail.com</t>
  </si>
  <si>
    <t>ARIN</t>
  </si>
  <si>
    <t>DEVLET KONSERVATUARI</t>
  </si>
  <si>
    <t>MÜZİK KOMPOZİSYON VE ORKESTRA ŞEFLİĞİ ABD</t>
  </si>
  <si>
    <t>erenarin@yahoo.com</t>
  </si>
  <si>
    <t>MUSTAFA EREN</t>
  </si>
  <si>
    <t xml:space="preserve">FULYA </t>
  </si>
  <si>
    <t>AÇIKSÖZ MUTLU</t>
  </si>
  <si>
    <t>GÜZEL SANATLAR MÜZK EĞİTİMİ ABD</t>
  </si>
  <si>
    <t>ÖZGÜR</t>
  </si>
  <si>
    <t>İRCAN</t>
  </si>
  <si>
    <t>ULUSLARARASI TİCARET VE LOJİSTİK</t>
  </si>
  <si>
    <t>ozgur.ican@omu.edu.tr</t>
  </si>
  <si>
    <t>EVRİM</t>
  </si>
  <si>
    <t>ERDOĞAN</t>
  </si>
  <si>
    <t>evrim.erdogan@omu.edu.tr</t>
  </si>
  <si>
    <t>ERKAN</t>
  </si>
  <si>
    <t>LİKOS</t>
  </si>
  <si>
    <t>ENDÜSTRİYEL TASARIM</t>
  </si>
  <si>
    <t>erkan.likos@omu.edu.tr</t>
  </si>
  <si>
    <t>AYŞEGÜL</t>
  </si>
  <si>
    <t>KUŞ</t>
  </si>
  <si>
    <t>İNGİLİZ DİLİ EĞİTİMİ</t>
  </si>
  <si>
    <t>DEMİRCAN</t>
  </si>
  <si>
    <t>MALZEME BİLİMİ VE MÜHENDİSLİĞİ</t>
  </si>
  <si>
    <t>ozgur.demircan@omu.edu.tr</t>
  </si>
  <si>
    <t>TÜLAY</t>
  </si>
  <si>
    <t>TÜTÜNCÜ</t>
  </si>
  <si>
    <t>SEZGİN</t>
  </si>
  <si>
    <t>GÜNEŞ</t>
  </si>
  <si>
    <t>TIP FAKÜLTESİ</t>
  </si>
  <si>
    <t>TIBBİ BİYOLOJİ</t>
  </si>
  <si>
    <t>sgunes@omu.edu.tr</t>
  </si>
  <si>
    <t>ATA YAKUP</t>
  </si>
  <si>
    <t>KAPTAN</t>
  </si>
  <si>
    <t>GÜZEL SANATLAR EĞİTİMİ</t>
  </si>
  <si>
    <t>aykaptan@omu.edu.tr</t>
  </si>
  <si>
    <t>DİDEM</t>
  </si>
  <si>
    <t>PEKMEZCİ</t>
  </si>
  <si>
    <t>İÇ HASTALIKLARI ABD, KLİNİK BİLİMLER BÖLÜMÜ</t>
  </si>
  <si>
    <t>dkazanci@omu.eud.tr</t>
  </si>
  <si>
    <t>SEDAT</t>
  </si>
  <si>
    <t>GÜMÜŞ</t>
  </si>
  <si>
    <t>sedatg@omu.edu.tr</t>
  </si>
  <si>
    <t>AHMET</t>
  </si>
  <si>
    <t>KÖROĞLU</t>
  </si>
  <si>
    <t>ASLIHAN ZEYNEP</t>
  </si>
  <si>
    <t>ÖZ</t>
  </si>
  <si>
    <t>FEN EDEBİYAT FAKÜLTESİ</t>
  </si>
  <si>
    <t>GÜZEL SANATLAR FAKÜLTESİ</t>
  </si>
  <si>
    <t>ORTODONTİ ABD</t>
  </si>
  <si>
    <t>zeynep.oz@omu.edu.tr</t>
  </si>
  <si>
    <t>SERHAT</t>
  </si>
  <si>
    <t>ARSLAN</t>
  </si>
  <si>
    <t>ZOOTEKNİ VE HAYVAN BESLEME/BİYOMETRİ</t>
  </si>
  <si>
    <t>sarslan@omu.edu.tr</t>
  </si>
  <si>
    <t>ÖZAK</t>
  </si>
  <si>
    <t>KLİNİK BİLİMLER</t>
  </si>
  <si>
    <t>aozak@hotmail.com</t>
  </si>
  <si>
    <t>İNGİLİZCE ÖĞRT.ABD</t>
  </si>
  <si>
    <t>BERRİN</t>
  </si>
  <si>
    <t>ŞENTÜRK</t>
  </si>
  <si>
    <t>HAYVANCILIK EKONOMİSİ VE İŞLETMECİLİĞİ</t>
  </si>
  <si>
    <t>berrinsenturk@gmail.com</t>
  </si>
  <si>
    <t>DİLEK</t>
  </si>
  <si>
    <t>ÇAKICI</t>
  </si>
  <si>
    <t>YABANCI DİLLER/İNGİLİZCE</t>
  </si>
  <si>
    <t>OKAN</t>
  </si>
  <si>
    <t>ÖZGÖNENEL</t>
  </si>
  <si>
    <t>ELEKTRİK-ELEKTRONİK MÜH.</t>
  </si>
  <si>
    <t>okanoz@omu.edu.tr</t>
  </si>
  <si>
    <t>SERAP</t>
  </si>
  <si>
    <t>KARAGÖL</t>
  </si>
  <si>
    <t>serap.karagol@omu.edu.tr</t>
  </si>
  <si>
    <t>CANAN</t>
  </si>
  <si>
    <t>KAZAK</t>
  </si>
  <si>
    <t>FİZİK BÖLÜMÜ</t>
  </si>
  <si>
    <t>ckazak68@gmail.com</t>
  </si>
  <si>
    <t>GÜNAY</t>
  </si>
  <si>
    <t>KAYHAN</t>
  </si>
  <si>
    <t>KOCAMANOĞLU</t>
  </si>
  <si>
    <t>ANESTEZİYOLOJİ VE REANİMASYON</t>
  </si>
  <si>
    <t>serhatk@omu.edu.tr</t>
  </si>
  <si>
    <t>İSMAİL SERHAT</t>
  </si>
  <si>
    <t>İLKNUR</t>
  </si>
  <si>
    <t>ilknuroz@omu.edu.tr</t>
  </si>
  <si>
    <t>ÖZDEN</t>
  </si>
  <si>
    <t>ecabe@gmail.com</t>
  </si>
  <si>
    <t>OLGA</t>
  </si>
  <si>
    <t>HASANOĞLU</t>
  </si>
  <si>
    <t>MÜZİK BÖLÜMÜ/PİYANO ABD</t>
  </si>
  <si>
    <t>olga.hasanoglu@omu.edu.tr</t>
  </si>
  <si>
    <t>GÜVEN</t>
  </si>
  <si>
    <t>ÖNBİLGİN</t>
  </si>
  <si>
    <t>gonbilgi@omu.edu.tr</t>
  </si>
  <si>
    <t>2016-2017 ERASMUS EĞİTİM ALMA ASİL LİSTE</t>
  </si>
  <si>
    <t>ŞUBE MÜDÜRÜ</t>
  </si>
  <si>
    <t>MELEK</t>
  </si>
  <si>
    <t>ÖZKAPLAN</t>
  </si>
  <si>
    <t>YAPI İŞLERİ VE TEKNİK DAİRE BAŞKANLIĞI</t>
  </si>
  <si>
    <t>MÜHENDİS</t>
  </si>
  <si>
    <t>melekozkaplan@hotmail.com</t>
  </si>
  <si>
    <t>Y.LİSANS</t>
  </si>
  <si>
    <t>FATMA</t>
  </si>
  <si>
    <t>YILMAZ</t>
  </si>
  <si>
    <t>MİMAR</t>
  </si>
  <si>
    <t>fatmayi@omu.edu.tr</t>
  </si>
  <si>
    <t>HİLAL</t>
  </si>
  <si>
    <t>ALTINKAYNAK</t>
  </si>
  <si>
    <t>HASTANELER BAŞMÜDÜRLÜĞÜ</t>
  </si>
  <si>
    <t>BİYOLOG</t>
  </si>
  <si>
    <t>hilalaltinkaynak@hotmail.com</t>
  </si>
  <si>
    <t>ALPAY</t>
  </si>
  <si>
    <t>ÇAKIR</t>
  </si>
  <si>
    <t xml:space="preserve">ZUHAL </t>
  </si>
  <si>
    <t>EMİROĞLU</t>
  </si>
  <si>
    <t>ÖĞRENCİ İŞLERİ DAİRE BAŞKANLIĞI</t>
  </si>
  <si>
    <t>NAZAN</t>
  </si>
  <si>
    <t>ŞİMŞEK</t>
  </si>
  <si>
    <t>nazan.simsek@omu.edu.tr</t>
  </si>
  <si>
    <t>YASEMİN</t>
  </si>
  <si>
    <t>yasemin1ekinci@gmail.com</t>
  </si>
  <si>
    <t>BİRSEN</t>
  </si>
  <si>
    <t>KAHRAMANOĞLU</t>
  </si>
  <si>
    <t>DAİRE BAŞKANI</t>
  </si>
  <si>
    <t>birsenkr@omu.edu.tr</t>
  </si>
  <si>
    <t>HAVVA BAKİYE</t>
  </si>
  <si>
    <t>DEMİR</t>
  </si>
  <si>
    <t>havvad@omu.edu.tr</t>
  </si>
  <si>
    <t>ERHAN</t>
  </si>
  <si>
    <t>GÜNDÜZ</t>
  </si>
  <si>
    <t>erhanguenduez@hotmail.com</t>
  </si>
  <si>
    <t>YILMAZ YAVUZ</t>
  </si>
  <si>
    <t>arzuyilmaz55@hotmail.com</t>
  </si>
  <si>
    <t>ALTUNOK</t>
  </si>
  <si>
    <t>İDARİ VE MALİ İŞLER DAİRE BAŞKANLIĞI</t>
  </si>
  <si>
    <t>ŞOFÖR/LOJİSTİK POSTA</t>
  </si>
  <si>
    <t>yilmaz.altunok@omu.edu.tr</t>
  </si>
  <si>
    <t>ORTAOKUL</t>
  </si>
  <si>
    <t>ORHAN</t>
  </si>
  <si>
    <t>AKTAŞ</t>
  </si>
  <si>
    <t>BİLGİSAYAR İŞLETMENİ</t>
  </si>
  <si>
    <t>orhan.aktas@uzem.omu.edu.tr</t>
  </si>
  <si>
    <t>ERTUĞRUL</t>
  </si>
  <si>
    <t>DURAN</t>
  </si>
  <si>
    <t>BİLGİ İŞLEM DAİRE BAŞKANLIĞI</t>
  </si>
  <si>
    <t>ertugrul.duran@uzem.omu.edu.tr</t>
  </si>
  <si>
    <t>MÜJDE</t>
  </si>
  <si>
    <t>ihsan.mujde@uzem.omu.edu.tr</t>
  </si>
  <si>
    <t>AZİZ</t>
  </si>
  <si>
    <t>BAYYURT</t>
  </si>
  <si>
    <t>ÇARŞAMBA MYO</t>
  </si>
  <si>
    <t>SEZEN</t>
  </si>
  <si>
    <t>HUKUK MÜŞAVİRLİĞİ</t>
  </si>
  <si>
    <t>sezen.kurt@omu.edu.tr</t>
  </si>
  <si>
    <t xml:space="preserve">ÖZGE </t>
  </si>
  <si>
    <t>osgee55@hotmail.com</t>
  </si>
  <si>
    <t>ÖMER</t>
  </si>
  <si>
    <t>ÇİLCE</t>
  </si>
  <si>
    <t>omercilce@omu.edu.tr</t>
  </si>
  <si>
    <t>NURİ</t>
  </si>
  <si>
    <t>HUKUK MÜŞAVİRİ</t>
  </si>
  <si>
    <t>nuriarslan@omu.edu.tr</t>
  </si>
  <si>
    <t>İSMAİL</t>
  </si>
  <si>
    <t>BAHAR</t>
  </si>
  <si>
    <t>ismail.bahar@omu.edu.tr</t>
  </si>
  <si>
    <t>NİHAN</t>
  </si>
  <si>
    <t>YÜCEL</t>
  </si>
  <si>
    <t>nihanyucel@gmail.com</t>
  </si>
  <si>
    <t>azizby@omu.edu.tr</t>
  </si>
  <si>
    <t>FUNDA</t>
  </si>
  <si>
    <t>GÖKTAŞ</t>
  </si>
  <si>
    <t>DAKTİLOGRAF</t>
  </si>
  <si>
    <t>funday@omu.edu.tr</t>
  </si>
  <si>
    <t>a) İLK DEFA ERASMUS PERSONEL HAREKETLİLİĞİ PROGRAMINDAN FAYDALANACAK OLMAK (PUAN 15)</t>
  </si>
  <si>
    <t>b) EĞİTİM DURUMU</t>
  </si>
  <si>
    <t>b) EĞİTİM DURUMU PUANI           ( ÖNL:5/LİS:10/YL:20 )</t>
  </si>
  <si>
    <t>e) HİZMET YILI</t>
  </si>
  <si>
    <t xml:space="preserve">e) HİZMET YILI PUANI (1-5 +10/6-10 +15/ 11-15 +20/15 yıl ve üstü +25) </t>
  </si>
  <si>
    <t>f) YABANCI DİL PUANI</t>
  </si>
  <si>
    <t>f) YABANCI DİL PUANLAMASI (45-59 +5/60-74 +10/ 75-80 +15)</t>
  </si>
  <si>
    <t xml:space="preserve">MÜCBİR SEBEPLER(ÖLÜM,HASTALIK,AFET vb.) DIŞINDA HAKKINDAN VAZGEÇMİŞ OLMA (-20) </t>
  </si>
  <si>
    <t>YENİ BÖLÜM veya YENİ BİRİM PUANI (10)</t>
  </si>
  <si>
    <t>b) YABANCI  DİL PUANI</t>
  </si>
  <si>
    <t>c) DAHA ÖNCE DERS VERME HAREKETLİLİĞİNDEN FAYDALANMAMIŞ BÖLÜM/ANABİLİM DALI/PROGRAMINDAN OLMAK (PUANI +10)</t>
  </si>
  <si>
    <t>a) İLK DEFA ERASMUS PERSONEL HAREKETLİLİĞİ PROGRAMINDAN FAYDALANACAK OLMAK (PUAN+ 15)</t>
  </si>
  <si>
    <t xml:space="preserve">d) DAHA ÖNCE HAREKETLİLİK FAALİYETLERİNDE YER ALMAYAN BİR ÜLKEDEKİ YÜKSEKÖĞRETİM KURUMUNA GİDECEK OLMAK (PUANI +10) </t>
  </si>
  <si>
    <t>e) ERASMUS PROGRAMI BÜNYESİNDE HERHANGİ BİR BASAMAKTA GÖREV ALMIŞ  OLMAK(ERASMUS BÖLÜM/FAKÜLTE KOORD.vb. (PUAN +10 HER GÖREV YILI İÇİN AYRICA +5 PUAN )</t>
  </si>
  <si>
    <t>f) BAŞVURDUĞU AKADEMİK YIL İÇİNDE GELEN ERASMUS ÖĞRENCİLER İÇİN YABANCI DİLDE DERS VERMEK (+10 PUAN )</t>
  </si>
  <si>
    <t>h)SCI-EXPANDED, SSCI veya AHCI KAPSAMINDAKİ DERGİLERDE YAYINLANMIŞ MAKALE SAYISI (OLGU, MEKTUP vb.HARİÇ)</t>
  </si>
  <si>
    <t>h)SB YAYIN  SAYISI VE PUANI 1+5/2+10/3+15/4+20--FB YAYIN SAYISI VE  PUANI 1-3 +5/4-6 +10/7-9 +15/10 ve fazlası +20 PUAN</t>
  </si>
  <si>
    <t>i) BAŞVURAN ADAYIN GİTMEK İSTEDİĞİ ÜNV.İLE GİDECEĞİ DÖNEMDE OMÜ ARASINDAKİ KARŞILIKLI KURUMLARARASI ANTLAŞMAYI(ERASMUS INSTITUTIONAL AGREEMENT)KENDİSİNİN GERÇEKLEŞTİRMİŞ OLMAK (+10 PUAN)</t>
  </si>
  <si>
    <t>DAHA ÖNCE GİDEN PERSONEL İÇİN , HER YAPILAN ERASMUS PERSONEL HAREKETLİLİĞİ SONRASI KARŞI KURUM İLE HER ORTAK ÇALIŞMA(ORTAK YAYIN, ARAŞTIRMA,ETKİNLİK,KONGRE VB.) (+15 PUAN)</t>
  </si>
  <si>
    <t>2016-2017 ERASMUS EĞİTİM ALMA YEDEK LİSTE</t>
  </si>
  <si>
    <t>g) YURTDIŞI AKADEMİK TECRÜBESİ BULUNMAMAK(KONGRE,SEMPOZYUM GİBİ KISA SÜRELİ ZİYARETLER BU KAPSAMDA DEĞERLENDİRİLMEZ (+10 PUAN)</t>
  </si>
  <si>
    <t>b)  YABANCI DİL PUANLAMASI     (75-80 +15/ 81-90  +20/ 91-100 +25)</t>
  </si>
  <si>
    <t xml:space="preserve">birol.kurt@omu.edu.tr </t>
  </si>
  <si>
    <t xml:space="preserve">alpay.cakir@omu.edu.tr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</si>
</sst>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8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8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0" borderId="1" xfId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Border="1" applyAlignment="1">
      <alignment horizontal="center"/>
    </xf>
    <xf numFmtId="14" fontId="0" fillId="0" borderId="1" xfId="0" applyNumberFormat="1" applyFill="1" applyBorder="1"/>
    <xf numFmtId="0" fontId="1" fillId="0" borderId="1" xfId="1" applyFill="1" applyBorder="1"/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4" fillId="3" borderId="1" xfId="0" applyFont="1" applyFill="1" applyBorder="1"/>
    <xf numFmtId="0" fontId="1" fillId="3" borderId="1" xfId="1" applyFill="1" applyBorder="1"/>
    <xf numFmtId="0" fontId="4" fillId="3" borderId="1" xfId="0" applyFont="1" applyFill="1" applyBorder="1" applyAlignment="1">
      <alignment horizontal="center"/>
    </xf>
    <xf numFmtId="0" fontId="0" fillId="0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1" fillId="0" borderId="0" xfId="1" applyFill="1" applyBorder="1"/>
    <xf numFmtId="0" fontId="2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vrim.erdogan@omu.edu.tr" TargetMode="External"/><Relationship Id="rId13" Type="http://schemas.openxmlformats.org/officeDocument/2006/relationships/hyperlink" Target="mailto:sgunes@omu.edu.tr" TargetMode="External"/><Relationship Id="rId18" Type="http://schemas.openxmlformats.org/officeDocument/2006/relationships/hyperlink" Target="mailto:zeynep.oz@omu.edu.tr" TargetMode="External"/><Relationship Id="rId26" Type="http://schemas.openxmlformats.org/officeDocument/2006/relationships/hyperlink" Target="mailto:gunayk@omu.edu.tr" TargetMode="External"/><Relationship Id="rId3" Type="http://schemas.openxmlformats.org/officeDocument/2006/relationships/hyperlink" Target="mailto:feritb@omu.edu.tr" TargetMode="External"/><Relationship Id="rId21" Type="http://schemas.openxmlformats.org/officeDocument/2006/relationships/hyperlink" Target="mailto:berrinsenturk@gmail.com" TargetMode="External"/><Relationship Id="rId34" Type="http://schemas.openxmlformats.org/officeDocument/2006/relationships/comments" Target="../comments1.xml"/><Relationship Id="rId7" Type="http://schemas.openxmlformats.org/officeDocument/2006/relationships/hyperlink" Target="mailto:ozgur.ican@omu.edu.tr" TargetMode="External"/><Relationship Id="rId12" Type="http://schemas.openxmlformats.org/officeDocument/2006/relationships/hyperlink" Target="mailto:ttuncu@omu.edu.tr" TargetMode="External"/><Relationship Id="rId17" Type="http://schemas.openxmlformats.org/officeDocument/2006/relationships/hyperlink" Target="mailto:kahmet@omu.edu.tr" TargetMode="External"/><Relationship Id="rId25" Type="http://schemas.openxmlformats.org/officeDocument/2006/relationships/hyperlink" Target="mailto:ckazak68@gmail.com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mailto:pelin.kasap@omu.edu.tr" TargetMode="External"/><Relationship Id="rId16" Type="http://schemas.openxmlformats.org/officeDocument/2006/relationships/hyperlink" Target="mailto:sedatg@omu.edu.tr" TargetMode="External"/><Relationship Id="rId20" Type="http://schemas.openxmlformats.org/officeDocument/2006/relationships/hyperlink" Target="mailto:aozak@hotmail.com" TargetMode="External"/><Relationship Id="rId29" Type="http://schemas.openxmlformats.org/officeDocument/2006/relationships/hyperlink" Target="mailto:olga.hasanoglu@omu.edu.tr" TargetMode="External"/><Relationship Id="rId1" Type="http://schemas.openxmlformats.org/officeDocument/2006/relationships/hyperlink" Target="mailto:kursatd@omu.edu.tr" TargetMode="External"/><Relationship Id="rId6" Type="http://schemas.openxmlformats.org/officeDocument/2006/relationships/hyperlink" Target="mailto:faciksoz@omu.edu.tr" TargetMode="External"/><Relationship Id="rId11" Type="http://schemas.openxmlformats.org/officeDocument/2006/relationships/hyperlink" Target="mailto:ozgur.demircan@omu.edu.tr" TargetMode="External"/><Relationship Id="rId24" Type="http://schemas.openxmlformats.org/officeDocument/2006/relationships/hyperlink" Target="mailto:serap.karagol@omu.edu.tr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erenarin@yahoo.com" TargetMode="External"/><Relationship Id="rId15" Type="http://schemas.openxmlformats.org/officeDocument/2006/relationships/hyperlink" Target="mailto:dkazanci@omu.eud.tr" TargetMode="External"/><Relationship Id="rId23" Type="http://schemas.openxmlformats.org/officeDocument/2006/relationships/hyperlink" Target="mailto:okanoz@omu.edu.tr" TargetMode="External"/><Relationship Id="rId28" Type="http://schemas.openxmlformats.org/officeDocument/2006/relationships/hyperlink" Target="mailto:ecabe@gmail.com" TargetMode="External"/><Relationship Id="rId10" Type="http://schemas.openxmlformats.org/officeDocument/2006/relationships/hyperlink" Target="mailto:aysegulkus@hotmail.com" TargetMode="External"/><Relationship Id="rId19" Type="http://schemas.openxmlformats.org/officeDocument/2006/relationships/hyperlink" Target="mailto:sarslan@omu.edu.tr" TargetMode="External"/><Relationship Id="rId31" Type="http://schemas.openxmlformats.org/officeDocument/2006/relationships/hyperlink" Target="mailto:serhatk@omu.edu.tr" TargetMode="External"/><Relationship Id="rId4" Type="http://schemas.openxmlformats.org/officeDocument/2006/relationships/hyperlink" Target="mailto:kiziltannalan9@gmail.com" TargetMode="External"/><Relationship Id="rId9" Type="http://schemas.openxmlformats.org/officeDocument/2006/relationships/hyperlink" Target="mailto:erkan.likos@omu.edu.tr" TargetMode="External"/><Relationship Id="rId14" Type="http://schemas.openxmlformats.org/officeDocument/2006/relationships/hyperlink" Target="mailto:aykaptan@omu.edu.tr" TargetMode="External"/><Relationship Id="rId22" Type="http://schemas.openxmlformats.org/officeDocument/2006/relationships/hyperlink" Target="mailto:dcakici@omu.edu.tr" TargetMode="External"/><Relationship Id="rId27" Type="http://schemas.openxmlformats.org/officeDocument/2006/relationships/hyperlink" Target="mailto:ilknuroz@omu.edu.tr" TargetMode="External"/><Relationship Id="rId30" Type="http://schemas.openxmlformats.org/officeDocument/2006/relationships/hyperlink" Target="mailto:gonbilgi@omu.edu.t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lif.korkmaz@omu.edu.tr" TargetMode="External"/><Relationship Id="rId13" Type="http://schemas.openxmlformats.org/officeDocument/2006/relationships/hyperlink" Target="mailto:hilalaltinkaynak@hotmail.com" TargetMode="External"/><Relationship Id="rId18" Type="http://schemas.openxmlformats.org/officeDocument/2006/relationships/hyperlink" Target="mailto:birsenkr@omu.edu.tr" TargetMode="External"/><Relationship Id="rId26" Type="http://schemas.openxmlformats.org/officeDocument/2006/relationships/hyperlink" Target="mailto:sezen.kurt@omu.edu.tr" TargetMode="External"/><Relationship Id="rId3" Type="http://schemas.openxmlformats.org/officeDocument/2006/relationships/hyperlink" Target="mailto:birol.kurt@omu.edu.tr" TargetMode="External"/><Relationship Id="rId21" Type="http://schemas.openxmlformats.org/officeDocument/2006/relationships/hyperlink" Target="mailto:arzuyilmaz55@hotmail.com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mailto:turgay.yalcin@omu.edu.tr" TargetMode="External"/><Relationship Id="rId12" Type="http://schemas.openxmlformats.org/officeDocument/2006/relationships/hyperlink" Target="mailto:fatmayi@omu.edu.tr" TargetMode="External"/><Relationship Id="rId17" Type="http://schemas.openxmlformats.org/officeDocument/2006/relationships/hyperlink" Target="mailto:yasemin1ekinci@gmail.com" TargetMode="External"/><Relationship Id="rId25" Type="http://schemas.openxmlformats.org/officeDocument/2006/relationships/hyperlink" Target="mailto:ihsan.mujde@uzem.omu.edu.tr" TargetMode="External"/><Relationship Id="rId33" Type="http://schemas.openxmlformats.org/officeDocument/2006/relationships/hyperlink" Target="mailto:funday@omu.edu.tr" TargetMode="External"/><Relationship Id="rId2" Type="http://schemas.openxmlformats.org/officeDocument/2006/relationships/hyperlink" Target="mailto:adil.karabal@omu.edu.tr" TargetMode="External"/><Relationship Id="rId16" Type="http://schemas.openxmlformats.org/officeDocument/2006/relationships/hyperlink" Target="mailto:nazan.simsek@omu.edu.tr" TargetMode="External"/><Relationship Id="rId20" Type="http://schemas.openxmlformats.org/officeDocument/2006/relationships/hyperlink" Target="mailto:erhanguenduez@hotmail.com" TargetMode="External"/><Relationship Id="rId29" Type="http://schemas.openxmlformats.org/officeDocument/2006/relationships/hyperlink" Target="mailto:nuriarslan@omu.edu.tr" TargetMode="External"/><Relationship Id="rId1" Type="http://schemas.openxmlformats.org/officeDocument/2006/relationships/hyperlink" Target="mailto:arzu.sarihan@omu.edu.tr" TargetMode="External"/><Relationship Id="rId6" Type="http://schemas.openxmlformats.org/officeDocument/2006/relationships/hyperlink" Target="mailto:scengiz@omu.edu.tr" TargetMode="External"/><Relationship Id="rId11" Type="http://schemas.openxmlformats.org/officeDocument/2006/relationships/hyperlink" Target="mailto:melekozkaplan@hotmail.com" TargetMode="External"/><Relationship Id="rId24" Type="http://schemas.openxmlformats.org/officeDocument/2006/relationships/hyperlink" Target="mailto:ertugrul.duran@uzem.omu.edu.tr" TargetMode="External"/><Relationship Id="rId32" Type="http://schemas.openxmlformats.org/officeDocument/2006/relationships/hyperlink" Target="mailto:azizby@omu.edu.tr" TargetMode="External"/><Relationship Id="rId5" Type="http://schemas.openxmlformats.org/officeDocument/2006/relationships/hyperlink" Target="mailto:ihsan.guler@omu.edu.tr" TargetMode="External"/><Relationship Id="rId15" Type="http://schemas.openxmlformats.org/officeDocument/2006/relationships/hyperlink" Target="mailto:zuhal.emiroglu@omu.edu.tr" TargetMode="External"/><Relationship Id="rId23" Type="http://schemas.openxmlformats.org/officeDocument/2006/relationships/hyperlink" Target="mailto:orhan.aktas@uzem.omu.edu.tr" TargetMode="External"/><Relationship Id="rId28" Type="http://schemas.openxmlformats.org/officeDocument/2006/relationships/hyperlink" Target="mailto:omercilce@omu.edu.tr" TargetMode="External"/><Relationship Id="rId10" Type="http://schemas.openxmlformats.org/officeDocument/2006/relationships/hyperlink" Target="mailto:erdinc.ekinci@omu.edu.tr" TargetMode="External"/><Relationship Id="rId19" Type="http://schemas.openxmlformats.org/officeDocument/2006/relationships/hyperlink" Target="mailto:havvad@omu.edu.tr" TargetMode="External"/><Relationship Id="rId31" Type="http://schemas.openxmlformats.org/officeDocument/2006/relationships/hyperlink" Target="mailto:nihanyucel@gmail.com" TargetMode="External"/><Relationship Id="rId4" Type="http://schemas.openxmlformats.org/officeDocument/2006/relationships/hyperlink" Target="mailto:rasim.ayd&#305;n@omu.edu.tr" TargetMode="External"/><Relationship Id="rId9" Type="http://schemas.openxmlformats.org/officeDocument/2006/relationships/hyperlink" Target="mailto:gokhan.gocmez@omu.edu.tr" TargetMode="External"/><Relationship Id="rId14" Type="http://schemas.openxmlformats.org/officeDocument/2006/relationships/hyperlink" Target="mailto:alpay.cakir@omu.edu.tr" TargetMode="External"/><Relationship Id="rId22" Type="http://schemas.openxmlformats.org/officeDocument/2006/relationships/hyperlink" Target="mailto:yilmaz.altunok@omu.edu.tr" TargetMode="External"/><Relationship Id="rId27" Type="http://schemas.openxmlformats.org/officeDocument/2006/relationships/hyperlink" Target="mailto:osgee55@hotmail.com" TargetMode="External"/><Relationship Id="rId30" Type="http://schemas.openxmlformats.org/officeDocument/2006/relationships/hyperlink" Target="mailto:ismail.bahar@omu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workbookViewId="0">
      <pane xSplit="4" ySplit="2" topLeftCell="P39" activePane="bottomRight" state="frozen"/>
      <selection pane="topRight" activeCell="E1" sqref="E1"/>
      <selection pane="bottomLeft" activeCell="A3" sqref="A3"/>
      <selection pane="bottomRight" activeCell="W1" sqref="W1"/>
    </sheetView>
  </sheetViews>
  <sheetFormatPr defaultRowHeight="15"/>
  <cols>
    <col min="1" max="1" width="9.140625" style="18"/>
    <col min="2" max="2" width="21.42578125" style="18" customWidth="1"/>
    <col min="3" max="3" width="22.28515625" style="18" customWidth="1"/>
    <col min="4" max="4" width="31" style="18" customWidth="1"/>
    <col min="5" max="5" width="33.28515625" style="18" customWidth="1"/>
    <col min="6" max="6" width="52.7109375" style="18" customWidth="1"/>
    <col min="7" max="7" width="42" style="18" customWidth="1"/>
    <col min="8" max="8" width="18.85546875" style="18" customWidth="1"/>
    <col min="9" max="9" width="16.42578125" style="18" customWidth="1"/>
    <col min="10" max="10" width="27.85546875" style="18" customWidth="1"/>
    <col min="11" max="11" width="24" style="18" customWidth="1"/>
    <col min="12" max="12" width="23.7109375" style="18" customWidth="1"/>
    <col min="13" max="13" width="28.7109375" style="18" customWidth="1"/>
    <col min="14" max="14" width="22.140625" style="18" customWidth="1"/>
    <col min="15" max="15" width="27" style="18" customWidth="1"/>
    <col min="16" max="16" width="23.42578125" style="18" customWidth="1"/>
    <col min="17" max="17" width="23" style="18" customWidth="1"/>
    <col min="18" max="18" width="32.140625" style="18" customWidth="1"/>
    <col min="19" max="19" width="22.140625" style="18" customWidth="1"/>
    <col min="20" max="20" width="20.5703125" style="18" customWidth="1"/>
    <col min="21" max="16384" width="9.140625" style="18"/>
  </cols>
  <sheetData>
    <row r="1" spans="1:20" ht="67.5" customHeight="1">
      <c r="A1" s="1"/>
      <c r="B1" s="25" t="s">
        <v>59</v>
      </c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91.5" customHeight="1">
      <c r="A2" s="3" t="s">
        <v>0</v>
      </c>
      <c r="B2" s="3" t="s">
        <v>14</v>
      </c>
      <c r="C2" s="3" t="s">
        <v>1</v>
      </c>
      <c r="D2" s="3" t="s">
        <v>2</v>
      </c>
      <c r="E2" s="3" t="s">
        <v>7</v>
      </c>
      <c r="F2" s="3" t="s">
        <v>3</v>
      </c>
      <c r="G2" s="3" t="s">
        <v>5</v>
      </c>
      <c r="H2" s="4" t="s">
        <v>284</v>
      </c>
      <c r="I2" s="4" t="s">
        <v>282</v>
      </c>
      <c r="J2" s="4" t="s">
        <v>294</v>
      </c>
      <c r="K2" s="4" t="s">
        <v>283</v>
      </c>
      <c r="L2" s="4" t="s">
        <v>285</v>
      </c>
      <c r="M2" s="4" t="s">
        <v>286</v>
      </c>
      <c r="N2" s="22" t="s">
        <v>287</v>
      </c>
      <c r="O2" s="4" t="s">
        <v>293</v>
      </c>
      <c r="P2" s="4" t="s">
        <v>288</v>
      </c>
      <c r="Q2" s="4" t="s">
        <v>289</v>
      </c>
      <c r="R2" s="4" t="s">
        <v>290</v>
      </c>
      <c r="S2" s="23" t="s">
        <v>291</v>
      </c>
      <c r="T2" s="5" t="s">
        <v>4</v>
      </c>
    </row>
    <row r="3" spans="1:20" s="16" customFormat="1" ht="20.100000000000001" customHeight="1">
      <c r="A3" s="10">
        <v>1</v>
      </c>
      <c r="B3" s="6" t="s">
        <v>20</v>
      </c>
      <c r="C3" s="12" t="s">
        <v>108</v>
      </c>
      <c r="D3" s="6" t="s">
        <v>109</v>
      </c>
      <c r="E3" s="6" t="s">
        <v>11</v>
      </c>
      <c r="F3" s="6" t="s">
        <v>110</v>
      </c>
      <c r="G3" s="9" t="s">
        <v>111</v>
      </c>
      <c r="H3" s="10">
        <v>15</v>
      </c>
      <c r="I3" s="10">
        <v>95</v>
      </c>
      <c r="J3" s="10">
        <v>25</v>
      </c>
      <c r="K3" s="10">
        <v>10</v>
      </c>
      <c r="L3" s="10">
        <v>0</v>
      </c>
      <c r="M3" s="10">
        <v>10</v>
      </c>
      <c r="N3" s="10">
        <v>0</v>
      </c>
      <c r="O3" s="10">
        <v>10</v>
      </c>
      <c r="P3" s="11">
        <v>0</v>
      </c>
      <c r="Q3" s="10">
        <v>0</v>
      </c>
      <c r="R3" s="10">
        <v>0</v>
      </c>
      <c r="S3" s="10">
        <v>0</v>
      </c>
      <c r="T3" s="11">
        <f t="shared" ref="T3:T14" si="0">H3+J3+K3+L3+M3+N3+O3+Q3+R3+S3</f>
        <v>70</v>
      </c>
    </row>
    <row r="4" spans="1:20" s="16" customFormat="1" ht="20.100000000000001" customHeight="1">
      <c r="A4" s="10">
        <v>2</v>
      </c>
      <c r="B4" s="6" t="s">
        <v>15</v>
      </c>
      <c r="C4" s="12" t="s">
        <v>182</v>
      </c>
      <c r="D4" s="6" t="s">
        <v>179</v>
      </c>
      <c r="E4" s="6" t="s">
        <v>129</v>
      </c>
      <c r="F4" s="6" t="s">
        <v>180</v>
      </c>
      <c r="G4" s="9" t="s">
        <v>181</v>
      </c>
      <c r="H4" s="10">
        <v>15</v>
      </c>
      <c r="I4" s="10">
        <v>80</v>
      </c>
      <c r="J4" s="10">
        <v>15</v>
      </c>
      <c r="K4" s="11">
        <v>10</v>
      </c>
      <c r="L4" s="10">
        <v>0</v>
      </c>
      <c r="M4" s="10">
        <v>0</v>
      </c>
      <c r="N4" s="10">
        <v>0</v>
      </c>
      <c r="O4" s="10">
        <v>10</v>
      </c>
      <c r="P4" s="10">
        <v>10</v>
      </c>
      <c r="Q4" s="10">
        <v>20</v>
      </c>
      <c r="R4" s="10">
        <v>0</v>
      </c>
      <c r="S4" s="10">
        <v>0</v>
      </c>
      <c r="T4" s="11">
        <f t="shared" si="0"/>
        <v>70</v>
      </c>
    </row>
    <row r="5" spans="1:20" s="16" customFormat="1" ht="20.100000000000001" customHeight="1">
      <c r="A5" s="10">
        <v>3</v>
      </c>
      <c r="B5" s="6" t="s">
        <v>15</v>
      </c>
      <c r="C5" s="12" t="s">
        <v>191</v>
      </c>
      <c r="D5" s="6" t="s">
        <v>192</v>
      </c>
      <c r="E5" s="6" t="s">
        <v>72</v>
      </c>
      <c r="F5" s="6" t="s">
        <v>168</v>
      </c>
      <c r="G5" s="9" t="s">
        <v>193</v>
      </c>
      <c r="H5" s="10">
        <v>15</v>
      </c>
      <c r="I5" s="10">
        <v>98</v>
      </c>
      <c r="J5" s="10">
        <v>25</v>
      </c>
      <c r="K5" s="10">
        <v>0</v>
      </c>
      <c r="L5" s="10">
        <v>0</v>
      </c>
      <c r="M5" s="10">
        <v>0</v>
      </c>
      <c r="N5" s="10">
        <v>10</v>
      </c>
      <c r="O5" s="10">
        <v>0</v>
      </c>
      <c r="P5" s="10">
        <v>6</v>
      </c>
      <c r="Q5" s="10">
        <v>10</v>
      </c>
      <c r="R5" s="10">
        <v>0</v>
      </c>
      <c r="S5" s="10">
        <v>0</v>
      </c>
      <c r="T5" s="11">
        <f t="shared" si="0"/>
        <v>60</v>
      </c>
    </row>
    <row r="6" spans="1:20" s="16" customFormat="1" ht="20.100000000000001" customHeight="1">
      <c r="A6" s="10">
        <v>4</v>
      </c>
      <c r="B6" s="6" t="s">
        <v>20</v>
      </c>
      <c r="C6" s="12" t="s">
        <v>145</v>
      </c>
      <c r="D6" s="6" t="s">
        <v>146</v>
      </c>
      <c r="E6" s="6" t="s">
        <v>53</v>
      </c>
      <c r="F6" s="6" t="s">
        <v>149</v>
      </c>
      <c r="G6" s="9" t="s">
        <v>150</v>
      </c>
      <c r="H6" s="10">
        <v>15</v>
      </c>
      <c r="I6" s="10">
        <v>87.5</v>
      </c>
      <c r="J6" s="10">
        <v>20</v>
      </c>
      <c r="K6" s="10">
        <v>10</v>
      </c>
      <c r="L6" s="10">
        <v>0</v>
      </c>
      <c r="M6" s="10">
        <v>0</v>
      </c>
      <c r="N6" s="10">
        <v>0</v>
      </c>
      <c r="O6" s="10">
        <v>10</v>
      </c>
      <c r="P6" s="10">
        <v>3</v>
      </c>
      <c r="Q6" s="10">
        <v>5</v>
      </c>
      <c r="R6" s="10">
        <v>0</v>
      </c>
      <c r="S6" s="10">
        <v>0</v>
      </c>
      <c r="T6" s="11">
        <f t="shared" si="0"/>
        <v>60</v>
      </c>
    </row>
    <row r="7" spans="1:20" s="16" customFormat="1" ht="20.100000000000001" customHeight="1">
      <c r="A7" s="10">
        <v>5</v>
      </c>
      <c r="B7" s="6" t="s">
        <v>20</v>
      </c>
      <c r="C7" s="12" t="s">
        <v>115</v>
      </c>
      <c r="D7" s="6" t="s">
        <v>116</v>
      </c>
      <c r="E7" s="6" t="s">
        <v>148</v>
      </c>
      <c r="F7" s="6" t="s">
        <v>117</v>
      </c>
      <c r="G7" s="9" t="s">
        <v>118</v>
      </c>
      <c r="H7" s="10">
        <v>15</v>
      </c>
      <c r="I7" s="10">
        <v>85</v>
      </c>
      <c r="J7" s="10">
        <v>20</v>
      </c>
      <c r="K7" s="10">
        <v>0</v>
      </c>
      <c r="L7" s="10">
        <v>0</v>
      </c>
      <c r="M7" s="10">
        <v>0</v>
      </c>
      <c r="N7" s="10">
        <v>0</v>
      </c>
      <c r="O7" s="10">
        <v>10</v>
      </c>
      <c r="P7" s="10">
        <v>3</v>
      </c>
      <c r="Q7" s="10">
        <v>15</v>
      </c>
      <c r="R7" s="10">
        <v>0</v>
      </c>
      <c r="S7" s="10">
        <v>0</v>
      </c>
      <c r="T7" s="11">
        <f t="shared" si="0"/>
        <v>60</v>
      </c>
    </row>
    <row r="8" spans="1:20" s="16" customFormat="1" ht="20.100000000000001" customHeight="1">
      <c r="A8" s="10">
        <v>6</v>
      </c>
      <c r="B8" s="6" t="s">
        <v>15</v>
      </c>
      <c r="C8" s="12" t="s">
        <v>140</v>
      </c>
      <c r="D8" s="6" t="s">
        <v>141</v>
      </c>
      <c r="E8" s="6" t="s">
        <v>147</v>
      </c>
      <c r="F8" s="6" t="s">
        <v>9</v>
      </c>
      <c r="G8" s="9" t="s">
        <v>142</v>
      </c>
      <c r="H8" s="10">
        <v>15</v>
      </c>
      <c r="I8" s="10">
        <v>78.75</v>
      </c>
      <c r="J8" s="10">
        <v>15</v>
      </c>
      <c r="K8" s="10">
        <v>0</v>
      </c>
      <c r="L8" s="10">
        <v>0</v>
      </c>
      <c r="M8" s="10">
        <v>0</v>
      </c>
      <c r="N8" s="10">
        <v>0</v>
      </c>
      <c r="O8" s="10">
        <v>10</v>
      </c>
      <c r="P8" s="10">
        <v>20</v>
      </c>
      <c r="Q8" s="10">
        <v>20</v>
      </c>
      <c r="R8" s="10">
        <v>0</v>
      </c>
      <c r="S8" s="10">
        <v>0</v>
      </c>
      <c r="T8" s="11">
        <f t="shared" si="0"/>
        <v>60</v>
      </c>
    </row>
    <row r="9" spans="1:20" s="16" customFormat="1" ht="20.100000000000001" customHeight="1">
      <c r="A9" s="10">
        <v>7</v>
      </c>
      <c r="B9" s="6" t="s">
        <v>20</v>
      </c>
      <c r="C9" s="12" t="s">
        <v>104</v>
      </c>
      <c r="D9" s="6" t="s">
        <v>100</v>
      </c>
      <c r="E9" s="6" t="s">
        <v>101</v>
      </c>
      <c r="F9" s="6" t="s">
        <v>102</v>
      </c>
      <c r="G9" s="9" t="s">
        <v>103</v>
      </c>
      <c r="H9" s="10">
        <v>15</v>
      </c>
      <c r="I9" s="10">
        <v>91</v>
      </c>
      <c r="J9" s="10">
        <v>25</v>
      </c>
      <c r="K9" s="11">
        <v>10</v>
      </c>
      <c r="L9" s="10">
        <v>0</v>
      </c>
      <c r="M9" s="10">
        <v>5</v>
      </c>
      <c r="N9" s="10">
        <v>0</v>
      </c>
      <c r="O9" s="10">
        <v>0</v>
      </c>
      <c r="P9" s="11">
        <v>0</v>
      </c>
      <c r="Q9" s="10">
        <v>0</v>
      </c>
      <c r="R9" s="10">
        <v>0</v>
      </c>
      <c r="S9" s="10">
        <v>0</v>
      </c>
      <c r="T9" s="11">
        <f t="shared" si="0"/>
        <v>55</v>
      </c>
    </row>
    <row r="10" spans="1:20" s="16" customFormat="1" ht="20.100000000000001" customHeight="1">
      <c r="A10" s="10">
        <v>8</v>
      </c>
      <c r="B10" s="6" t="s">
        <v>20</v>
      </c>
      <c r="C10" s="12" t="s">
        <v>112</v>
      </c>
      <c r="D10" s="6" t="s">
        <v>113</v>
      </c>
      <c r="E10" s="6" t="s">
        <v>11</v>
      </c>
      <c r="F10" s="6" t="s">
        <v>30</v>
      </c>
      <c r="G10" s="9" t="s">
        <v>114</v>
      </c>
      <c r="H10" s="10">
        <v>15</v>
      </c>
      <c r="I10" s="10">
        <v>82.5</v>
      </c>
      <c r="J10" s="10">
        <v>20</v>
      </c>
      <c r="K10" s="10">
        <v>0</v>
      </c>
      <c r="L10" s="10">
        <v>0</v>
      </c>
      <c r="M10" s="10">
        <v>10</v>
      </c>
      <c r="N10" s="10">
        <v>0</v>
      </c>
      <c r="O10" s="10">
        <v>10</v>
      </c>
      <c r="P10" s="11">
        <v>0</v>
      </c>
      <c r="Q10" s="10">
        <v>0</v>
      </c>
      <c r="R10" s="10">
        <v>0</v>
      </c>
      <c r="S10" s="10">
        <v>0</v>
      </c>
      <c r="T10" s="11">
        <f t="shared" si="0"/>
        <v>55</v>
      </c>
    </row>
    <row r="11" spans="1:20" s="16" customFormat="1" ht="20.100000000000001" customHeight="1">
      <c r="A11" s="10">
        <v>9</v>
      </c>
      <c r="B11" s="6" t="s">
        <v>15</v>
      </c>
      <c r="C11" s="12" t="s">
        <v>187</v>
      </c>
      <c r="D11" s="6" t="s">
        <v>188</v>
      </c>
      <c r="E11" s="6" t="s">
        <v>101</v>
      </c>
      <c r="F11" s="6" t="s">
        <v>189</v>
      </c>
      <c r="G11" s="9" t="s">
        <v>190</v>
      </c>
      <c r="H11" s="10">
        <v>15</v>
      </c>
      <c r="I11" s="11">
        <v>97</v>
      </c>
      <c r="J11" s="10">
        <v>25</v>
      </c>
      <c r="K11" s="10">
        <v>10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50</v>
      </c>
    </row>
    <row r="12" spans="1:20" s="16" customFormat="1" ht="20.100000000000001" customHeight="1">
      <c r="A12" s="10">
        <v>10</v>
      </c>
      <c r="B12" s="6" t="s">
        <v>20</v>
      </c>
      <c r="C12" s="12" t="s">
        <v>89</v>
      </c>
      <c r="D12" s="6" t="s">
        <v>90</v>
      </c>
      <c r="E12" s="6" t="s">
        <v>147</v>
      </c>
      <c r="F12" s="6" t="s">
        <v>91</v>
      </c>
      <c r="G12" s="9" t="s">
        <v>92</v>
      </c>
      <c r="H12" s="10">
        <v>15</v>
      </c>
      <c r="I12" s="10">
        <v>76.25</v>
      </c>
      <c r="J12" s="10">
        <v>15</v>
      </c>
      <c r="K12" s="10">
        <v>0</v>
      </c>
      <c r="L12" s="10">
        <v>0</v>
      </c>
      <c r="M12" s="10">
        <v>0</v>
      </c>
      <c r="N12" s="10">
        <v>0</v>
      </c>
      <c r="O12" s="10">
        <v>10</v>
      </c>
      <c r="P12" s="10">
        <v>5</v>
      </c>
      <c r="Q12" s="10">
        <v>10</v>
      </c>
      <c r="R12" s="10">
        <v>0</v>
      </c>
      <c r="S12" s="10">
        <v>0</v>
      </c>
      <c r="T12" s="11">
        <f t="shared" si="0"/>
        <v>50</v>
      </c>
    </row>
    <row r="13" spans="1:20" s="16" customFormat="1" ht="20.100000000000001" customHeight="1">
      <c r="A13" s="10">
        <v>11</v>
      </c>
      <c r="B13" s="6" t="s">
        <v>15</v>
      </c>
      <c r="C13" s="12" t="s">
        <v>143</v>
      </c>
      <c r="D13" s="6" t="s">
        <v>144</v>
      </c>
      <c r="E13" s="6" t="s">
        <v>147</v>
      </c>
      <c r="F13" s="6" t="s">
        <v>9</v>
      </c>
      <c r="G13" s="9" t="s">
        <v>10</v>
      </c>
      <c r="H13" s="10">
        <v>15</v>
      </c>
      <c r="I13" s="11">
        <v>75</v>
      </c>
      <c r="J13" s="10">
        <v>15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17</v>
      </c>
      <c r="Q13" s="10">
        <v>20</v>
      </c>
      <c r="R13" s="10">
        <v>0</v>
      </c>
      <c r="S13" s="10">
        <v>0</v>
      </c>
      <c r="T13" s="11">
        <f t="shared" si="0"/>
        <v>50</v>
      </c>
    </row>
    <row r="14" spans="1:20" s="16" customFormat="1" ht="20.100000000000001" customHeight="1">
      <c r="A14" s="10">
        <v>12</v>
      </c>
      <c r="B14" s="6" t="s">
        <v>19</v>
      </c>
      <c r="C14" s="12" t="s">
        <v>108</v>
      </c>
      <c r="D14" s="6" t="s">
        <v>122</v>
      </c>
      <c r="E14" s="6" t="s">
        <v>72</v>
      </c>
      <c r="F14" s="6" t="s">
        <v>123</v>
      </c>
      <c r="G14" s="9" t="s">
        <v>124</v>
      </c>
      <c r="H14" s="10">
        <v>15</v>
      </c>
      <c r="I14" s="11">
        <v>75</v>
      </c>
      <c r="J14" s="10">
        <v>15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10</v>
      </c>
      <c r="Q14" s="10">
        <v>20</v>
      </c>
      <c r="R14" s="10">
        <v>0</v>
      </c>
      <c r="S14" s="10">
        <v>0</v>
      </c>
      <c r="T14" s="11">
        <f t="shared" si="0"/>
        <v>50</v>
      </c>
    </row>
    <row r="15" spans="1:20" s="16" customFormat="1" ht="20.100000000000001" customHeight="1">
      <c r="A15" s="10">
        <v>13</v>
      </c>
      <c r="B15" s="6" t="s">
        <v>17</v>
      </c>
      <c r="C15" s="12" t="s">
        <v>183</v>
      </c>
      <c r="D15" s="6" t="s">
        <v>167</v>
      </c>
      <c r="E15" s="6" t="s">
        <v>13</v>
      </c>
      <c r="F15" s="6" t="s">
        <v>23</v>
      </c>
      <c r="G15" s="9" t="s">
        <v>184</v>
      </c>
      <c r="H15" s="10">
        <v>15</v>
      </c>
      <c r="I15" s="10">
        <v>75</v>
      </c>
      <c r="J15" s="10">
        <v>15</v>
      </c>
      <c r="K15" s="10">
        <v>0</v>
      </c>
      <c r="L15" s="10">
        <v>0</v>
      </c>
      <c r="M15" s="10">
        <v>0</v>
      </c>
      <c r="N15" s="10">
        <v>0</v>
      </c>
      <c r="O15" s="10">
        <v>10</v>
      </c>
      <c r="P15" s="10">
        <v>0</v>
      </c>
      <c r="Q15" s="10">
        <v>0</v>
      </c>
      <c r="R15" s="10">
        <v>0</v>
      </c>
      <c r="S15" s="10">
        <v>0</v>
      </c>
      <c r="T15" s="11">
        <f>H15+J15+K15+L15+M15+N15+O15+Q15+R15+S15</f>
        <v>40</v>
      </c>
    </row>
    <row r="16" spans="1:20" s="16" customFormat="1" ht="20.100000000000001" customHeight="1">
      <c r="A16" s="10">
        <v>14</v>
      </c>
      <c r="B16" s="6" t="s">
        <v>17</v>
      </c>
      <c r="C16" s="6" t="s">
        <v>79</v>
      </c>
      <c r="D16" s="6" t="s">
        <v>185</v>
      </c>
      <c r="E16" s="6" t="s">
        <v>13</v>
      </c>
      <c r="F16" s="6" t="s">
        <v>23</v>
      </c>
      <c r="G16" s="9" t="s">
        <v>186</v>
      </c>
      <c r="H16" s="10">
        <v>15</v>
      </c>
      <c r="I16" s="10">
        <v>75</v>
      </c>
      <c r="J16" s="10">
        <v>15</v>
      </c>
      <c r="K16" s="10">
        <v>0</v>
      </c>
      <c r="L16" s="10">
        <v>0</v>
      </c>
      <c r="M16" s="10">
        <v>0</v>
      </c>
      <c r="N16" s="10">
        <v>0</v>
      </c>
      <c r="O16" s="10">
        <v>10</v>
      </c>
      <c r="P16" s="10">
        <v>0</v>
      </c>
      <c r="Q16" s="10">
        <v>0</v>
      </c>
      <c r="R16" s="10">
        <v>0</v>
      </c>
      <c r="S16" s="10">
        <v>0</v>
      </c>
      <c r="T16" s="11">
        <f>H16+J16+K16+L16+M16+N16+O16+Q16+R16+S16</f>
        <v>40</v>
      </c>
    </row>
    <row r="17" spans="1:20" s="16" customFormat="1" ht="69" customHeight="1">
      <c r="A17" s="6"/>
      <c r="B17" s="26" t="s">
        <v>58</v>
      </c>
      <c r="C17" s="26"/>
      <c r="D17" s="2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1"/>
    </row>
    <row r="18" spans="1:20" s="16" customFormat="1" ht="21" customHeight="1">
      <c r="A18" s="10">
        <v>1</v>
      </c>
      <c r="B18" s="6" t="s">
        <v>15</v>
      </c>
      <c r="C18" s="12" t="s">
        <v>64</v>
      </c>
      <c r="D18" s="6" t="s">
        <v>65</v>
      </c>
      <c r="E18" s="6" t="s">
        <v>18</v>
      </c>
      <c r="F18" s="6" t="s">
        <v>31</v>
      </c>
      <c r="G18" s="9" t="s">
        <v>66</v>
      </c>
      <c r="H18" s="11">
        <v>-30</v>
      </c>
      <c r="I18" s="10">
        <v>91.25</v>
      </c>
      <c r="J18" s="10">
        <v>25</v>
      </c>
      <c r="K18" s="10">
        <v>0</v>
      </c>
      <c r="L18" s="10">
        <v>0</v>
      </c>
      <c r="M18" s="10">
        <v>30</v>
      </c>
      <c r="N18" s="11">
        <v>10</v>
      </c>
      <c r="O18" s="10">
        <v>0</v>
      </c>
      <c r="P18" s="10">
        <v>12</v>
      </c>
      <c r="Q18" s="10">
        <v>20</v>
      </c>
      <c r="R18" s="10">
        <v>10</v>
      </c>
      <c r="S18" s="11">
        <v>15</v>
      </c>
      <c r="T18" s="11">
        <f t="shared" ref="T18:T34" si="1">H18+J18+K18+L18+M18+N18+O18+Q18+R18+S18</f>
        <v>80</v>
      </c>
    </row>
    <row r="19" spans="1:20" s="16" customFormat="1" ht="21" customHeight="1">
      <c r="A19" s="10">
        <v>2</v>
      </c>
      <c r="B19" s="6" t="s">
        <v>15</v>
      </c>
      <c r="C19" s="12" t="s">
        <v>132</v>
      </c>
      <c r="D19" s="6" t="s">
        <v>133</v>
      </c>
      <c r="E19" s="6" t="s">
        <v>12</v>
      </c>
      <c r="F19" s="6" t="s">
        <v>134</v>
      </c>
      <c r="G19" s="9" t="s">
        <v>135</v>
      </c>
      <c r="H19" s="10">
        <v>-15</v>
      </c>
      <c r="I19" s="10">
        <v>75</v>
      </c>
      <c r="J19" s="10">
        <v>15</v>
      </c>
      <c r="K19" s="10">
        <v>0</v>
      </c>
      <c r="L19" s="10">
        <v>0</v>
      </c>
      <c r="M19" s="10">
        <v>10</v>
      </c>
      <c r="N19" s="10">
        <v>10</v>
      </c>
      <c r="O19" s="10">
        <v>10</v>
      </c>
      <c r="P19" s="10">
        <v>4</v>
      </c>
      <c r="Q19" s="10">
        <v>20</v>
      </c>
      <c r="R19" s="10">
        <v>0</v>
      </c>
      <c r="S19" s="10">
        <v>15</v>
      </c>
      <c r="T19" s="11">
        <f t="shared" si="1"/>
        <v>65</v>
      </c>
    </row>
    <row r="20" spans="1:20" s="16" customFormat="1" ht="21" customHeight="1">
      <c r="A20" s="10">
        <v>3</v>
      </c>
      <c r="B20" s="6" t="s">
        <v>19</v>
      </c>
      <c r="C20" s="12" t="s">
        <v>136</v>
      </c>
      <c r="D20" s="6" t="s">
        <v>137</v>
      </c>
      <c r="E20" s="6" t="s">
        <v>8</v>
      </c>
      <c r="F20" s="6" t="s">
        <v>138</v>
      </c>
      <c r="G20" s="9" t="s">
        <v>139</v>
      </c>
      <c r="H20" s="10">
        <v>-15</v>
      </c>
      <c r="I20" s="10">
        <v>81.25</v>
      </c>
      <c r="J20" s="10">
        <v>20</v>
      </c>
      <c r="K20" s="10">
        <v>0</v>
      </c>
      <c r="L20" s="10">
        <v>0</v>
      </c>
      <c r="M20" s="10">
        <v>20</v>
      </c>
      <c r="N20" s="10">
        <v>0</v>
      </c>
      <c r="O20" s="10">
        <v>10</v>
      </c>
      <c r="P20" s="10">
        <v>17</v>
      </c>
      <c r="Q20" s="10">
        <v>20</v>
      </c>
      <c r="R20" s="10">
        <v>0</v>
      </c>
      <c r="S20" s="10">
        <v>0</v>
      </c>
      <c r="T20" s="11">
        <f t="shared" si="1"/>
        <v>55</v>
      </c>
    </row>
    <row r="21" spans="1:20" s="16" customFormat="1" ht="21" customHeight="1">
      <c r="A21" s="10">
        <v>4</v>
      </c>
      <c r="B21" s="6" t="s">
        <v>16</v>
      </c>
      <c r="C21" s="12" t="s">
        <v>119</v>
      </c>
      <c r="D21" s="6" t="s">
        <v>120</v>
      </c>
      <c r="E21" s="6" t="s">
        <v>12</v>
      </c>
      <c r="F21" s="6" t="s">
        <v>121</v>
      </c>
      <c r="G21" s="9" t="s">
        <v>6</v>
      </c>
      <c r="H21" s="10">
        <v>-15</v>
      </c>
      <c r="I21" s="10">
        <v>92.5</v>
      </c>
      <c r="J21" s="10">
        <v>25</v>
      </c>
      <c r="K21" s="10">
        <v>0</v>
      </c>
      <c r="L21" s="10">
        <v>0</v>
      </c>
      <c r="M21" s="10">
        <v>0</v>
      </c>
      <c r="N21" s="10">
        <v>10</v>
      </c>
      <c r="O21" s="10">
        <v>10</v>
      </c>
      <c r="P21" s="10">
        <v>7</v>
      </c>
      <c r="Q21" s="10">
        <v>20</v>
      </c>
      <c r="R21" s="10">
        <v>0</v>
      </c>
      <c r="S21" s="10">
        <v>0</v>
      </c>
      <c r="T21" s="11">
        <f t="shared" si="1"/>
        <v>50</v>
      </c>
    </row>
    <row r="22" spans="1:20" s="16" customFormat="1" ht="21" customHeight="1">
      <c r="A22" s="10">
        <v>5</v>
      </c>
      <c r="B22" s="6" t="s">
        <v>16</v>
      </c>
      <c r="C22" s="12" t="s">
        <v>93</v>
      </c>
      <c r="D22" s="6" t="s">
        <v>94</v>
      </c>
      <c r="E22" s="6" t="s">
        <v>12</v>
      </c>
      <c r="F22" s="6" t="s">
        <v>158</v>
      </c>
      <c r="G22" s="9" t="s">
        <v>95</v>
      </c>
      <c r="H22" s="11">
        <v>-20</v>
      </c>
      <c r="I22" s="10">
        <v>75</v>
      </c>
      <c r="J22" s="10">
        <v>15</v>
      </c>
      <c r="K22" s="10">
        <v>0</v>
      </c>
      <c r="L22" s="10">
        <v>0</v>
      </c>
      <c r="M22" s="10">
        <v>40</v>
      </c>
      <c r="N22" s="11">
        <v>10</v>
      </c>
      <c r="O22" s="10">
        <v>0</v>
      </c>
      <c r="P22" s="10">
        <v>0</v>
      </c>
      <c r="Q22" s="10">
        <v>0</v>
      </c>
      <c r="R22" s="10">
        <v>0</v>
      </c>
      <c r="S22" s="11">
        <v>0</v>
      </c>
      <c r="T22" s="11">
        <f t="shared" si="1"/>
        <v>45</v>
      </c>
    </row>
    <row r="23" spans="1:20" s="16" customFormat="1" ht="21" customHeight="1">
      <c r="A23" s="10">
        <v>6</v>
      </c>
      <c r="B23" s="6" t="s">
        <v>15</v>
      </c>
      <c r="C23" s="12" t="s">
        <v>173</v>
      </c>
      <c r="D23" s="6" t="s">
        <v>174</v>
      </c>
      <c r="E23" s="6" t="s">
        <v>147</v>
      </c>
      <c r="F23" s="6" t="s">
        <v>175</v>
      </c>
      <c r="G23" s="9" t="s">
        <v>176</v>
      </c>
      <c r="H23" s="10">
        <v>-15</v>
      </c>
      <c r="I23" s="11">
        <v>75</v>
      </c>
      <c r="J23" s="10">
        <v>0</v>
      </c>
      <c r="K23" s="10">
        <v>0</v>
      </c>
      <c r="L23" s="10">
        <v>0</v>
      </c>
      <c r="M23" s="10">
        <v>0</v>
      </c>
      <c r="N23" s="10">
        <v>10</v>
      </c>
      <c r="O23" s="10">
        <v>0</v>
      </c>
      <c r="P23" s="10">
        <v>110</v>
      </c>
      <c r="Q23" s="10">
        <v>20</v>
      </c>
      <c r="R23" s="10">
        <v>10</v>
      </c>
      <c r="S23" s="10">
        <v>15</v>
      </c>
      <c r="T23" s="11">
        <f t="shared" si="1"/>
        <v>40</v>
      </c>
    </row>
    <row r="24" spans="1:20" s="16" customFormat="1" ht="21" customHeight="1">
      <c r="A24" s="10">
        <v>7</v>
      </c>
      <c r="B24" s="6" t="s">
        <v>20</v>
      </c>
      <c r="C24" s="12" t="s">
        <v>170</v>
      </c>
      <c r="D24" s="6" t="s">
        <v>171</v>
      </c>
      <c r="E24" s="6" t="s">
        <v>72</v>
      </c>
      <c r="F24" s="6" t="s">
        <v>168</v>
      </c>
      <c r="G24" s="9" t="s">
        <v>172</v>
      </c>
      <c r="H24" s="10">
        <v>-15</v>
      </c>
      <c r="I24" s="10">
        <v>82.5</v>
      </c>
      <c r="J24" s="10">
        <v>20</v>
      </c>
      <c r="K24" s="10">
        <v>0</v>
      </c>
      <c r="L24" s="10">
        <v>0</v>
      </c>
      <c r="M24" s="10">
        <v>15</v>
      </c>
      <c r="N24" s="10">
        <v>10</v>
      </c>
      <c r="O24" s="10">
        <v>0</v>
      </c>
      <c r="P24" s="10">
        <v>3</v>
      </c>
      <c r="Q24" s="10">
        <v>5</v>
      </c>
      <c r="R24" s="10">
        <v>0</v>
      </c>
      <c r="S24" s="10">
        <v>0</v>
      </c>
      <c r="T24" s="11">
        <f t="shared" si="1"/>
        <v>35</v>
      </c>
    </row>
    <row r="25" spans="1:20" s="16" customFormat="1" ht="21" customHeight="1">
      <c r="A25" s="10">
        <v>8</v>
      </c>
      <c r="B25" s="6" t="s">
        <v>19</v>
      </c>
      <c r="C25" s="12" t="s">
        <v>96</v>
      </c>
      <c r="D25" s="6" t="s">
        <v>97</v>
      </c>
      <c r="E25" s="6" t="s">
        <v>12</v>
      </c>
      <c r="F25" s="6" t="s">
        <v>98</v>
      </c>
      <c r="G25" s="9" t="s">
        <v>99</v>
      </c>
      <c r="H25" s="10">
        <v>-15</v>
      </c>
      <c r="I25" s="11">
        <v>75</v>
      </c>
      <c r="J25" s="10">
        <v>15</v>
      </c>
      <c r="K25" s="10">
        <v>0</v>
      </c>
      <c r="L25" s="10">
        <v>0</v>
      </c>
      <c r="M25" s="10">
        <v>5</v>
      </c>
      <c r="N25" s="10">
        <v>10</v>
      </c>
      <c r="O25" s="10">
        <v>0</v>
      </c>
      <c r="P25" s="10">
        <v>7</v>
      </c>
      <c r="Q25" s="10">
        <v>20</v>
      </c>
      <c r="R25" s="10">
        <v>0</v>
      </c>
      <c r="S25" s="10">
        <v>0</v>
      </c>
      <c r="T25" s="11">
        <f t="shared" si="1"/>
        <v>35</v>
      </c>
    </row>
    <row r="26" spans="1:20" s="16" customFormat="1" ht="21" customHeight="1">
      <c r="A26" s="10">
        <v>9</v>
      </c>
      <c r="B26" s="6" t="s">
        <v>19</v>
      </c>
      <c r="C26" s="12" t="s">
        <v>127</v>
      </c>
      <c r="D26" s="6" t="s">
        <v>128</v>
      </c>
      <c r="E26" s="6" t="s">
        <v>129</v>
      </c>
      <c r="F26" s="6" t="s">
        <v>130</v>
      </c>
      <c r="G26" s="9" t="s">
        <v>131</v>
      </c>
      <c r="H26" s="10">
        <v>-15</v>
      </c>
      <c r="I26" s="11">
        <v>75</v>
      </c>
      <c r="J26" s="10">
        <v>15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40</v>
      </c>
      <c r="Q26" s="10">
        <v>20</v>
      </c>
      <c r="R26" s="10">
        <v>0</v>
      </c>
      <c r="S26" s="10">
        <v>15</v>
      </c>
      <c r="T26" s="11">
        <f t="shared" si="1"/>
        <v>35</v>
      </c>
    </row>
    <row r="27" spans="1:20" s="16" customFormat="1" ht="21" customHeight="1">
      <c r="A27" s="10">
        <v>10</v>
      </c>
      <c r="B27" s="6" t="s">
        <v>15</v>
      </c>
      <c r="C27" s="12" t="s">
        <v>166</v>
      </c>
      <c r="D27" s="6" t="s">
        <v>167</v>
      </c>
      <c r="E27" s="6" t="s">
        <v>72</v>
      </c>
      <c r="F27" s="6" t="s">
        <v>168</v>
      </c>
      <c r="G27" s="9" t="s">
        <v>169</v>
      </c>
      <c r="H27" s="10">
        <v>-15</v>
      </c>
      <c r="I27" s="10">
        <v>76.25</v>
      </c>
      <c r="J27" s="10">
        <v>15</v>
      </c>
      <c r="K27" s="10">
        <v>0</v>
      </c>
      <c r="L27" s="10">
        <v>0</v>
      </c>
      <c r="M27" s="10">
        <v>0</v>
      </c>
      <c r="N27" s="10">
        <v>10</v>
      </c>
      <c r="O27" s="10">
        <v>0</v>
      </c>
      <c r="P27" s="10">
        <v>31</v>
      </c>
      <c r="Q27" s="10">
        <v>20</v>
      </c>
      <c r="R27" s="10">
        <v>0</v>
      </c>
      <c r="S27" s="10">
        <v>0</v>
      </c>
      <c r="T27" s="11">
        <f t="shared" si="1"/>
        <v>30</v>
      </c>
    </row>
    <row r="28" spans="1:20" s="16" customFormat="1" ht="21" customHeight="1">
      <c r="A28" s="10">
        <v>11</v>
      </c>
      <c r="B28" s="6" t="s">
        <v>20</v>
      </c>
      <c r="C28" s="12" t="s">
        <v>151</v>
      </c>
      <c r="D28" s="6" t="s">
        <v>152</v>
      </c>
      <c r="E28" s="8" t="s">
        <v>8</v>
      </c>
      <c r="F28" s="6" t="s">
        <v>153</v>
      </c>
      <c r="G28" s="9" t="s">
        <v>154</v>
      </c>
      <c r="H28" s="10">
        <v>-20</v>
      </c>
      <c r="I28" s="10">
        <v>75</v>
      </c>
      <c r="J28" s="10">
        <v>15</v>
      </c>
      <c r="K28" s="10">
        <v>0</v>
      </c>
      <c r="L28" s="10">
        <v>0</v>
      </c>
      <c r="M28" s="10">
        <v>0</v>
      </c>
      <c r="N28" s="10">
        <v>0</v>
      </c>
      <c r="O28" s="10">
        <v>10</v>
      </c>
      <c r="P28" s="10">
        <v>11</v>
      </c>
      <c r="Q28" s="10">
        <v>20</v>
      </c>
      <c r="R28" s="10">
        <v>0</v>
      </c>
      <c r="S28" s="10">
        <v>0</v>
      </c>
      <c r="T28" s="11">
        <f t="shared" si="1"/>
        <v>25</v>
      </c>
    </row>
    <row r="29" spans="1:20" s="16" customFormat="1" ht="21" customHeight="1">
      <c r="A29" s="10">
        <v>12</v>
      </c>
      <c r="B29" s="6" t="s">
        <v>15</v>
      </c>
      <c r="C29" s="12" t="s">
        <v>143</v>
      </c>
      <c r="D29" s="6" t="s">
        <v>155</v>
      </c>
      <c r="E29" s="6" t="s">
        <v>8</v>
      </c>
      <c r="F29" s="6" t="s">
        <v>156</v>
      </c>
      <c r="G29" s="9" t="s">
        <v>157</v>
      </c>
      <c r="H29" s="10">
        <v>-15</v>
      </c>
      <c r="I29" s="10">
        <v>78.75</v>
      </c>
      <c r="J29" s="10">
        <v>15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27</v>
      </c>
      <c r="Q29" s="10">
        <v>20</v>
      </c>
      <c r="R29" s="10">
        <v>0</v>
      </c>
      <c r="S29" s="10">
        <v>0</v>
      </c>
      <c r="T29" s="11">
        <f t="shared" si="1"/>
        <v>20</v>
      </c>
    </row>
    <row r="30" spans="1:20" s="16" customFormat="1" ht="21" customHeight="1">
      <c r="A30" s="10">
        <v>13</v>
      </c>
      <c r="B30" s="6" t="s">
        <v>16</v>
      </c>
      <c r="C30" s="12" t="s">
        <v>105</v>
      </c>
      <c r="D30" s="6" t="s">
        <v>106</v>
      </c>
      <c r="E30" s="6" t="s">
        <v>12</v>
      </c>
      <c r="F30" s="6" t="s">
        <v>107</v>
      </c>
      <c r="G30" s="9" t="s">
        <v>24</v>
      </c>
      <c r="H30" s="10">
        <v>-15</v>
      </c>
      <c r="I30" s="10">
        <v>82.5</v>
      </c>
      <c r="J30" s="10">
        <v>20</v>
      </c>
      <c r="K30" s="10">
        <v>0</v>
      </c>
      <c r="L30" s="10">
        <v>0</v>
      </c>
      <c r="M30" s="10">
        <v>0</v>
      </c>
      <c r="N30" s="10">
        <v>0</v>
      </c>
      <c r="O30" s="10">
        <v>10</v>
      </c>
      <c r="P30" s="11">
        <v>0</v>
      </c>
      <c r="Q30" s="10">
        <v>0</v>
      </c>
      <c r="R30" s="10">
        <v>0</v>
      </c>
      <c r="S30" s="10">
        <v>0</v>
      </c>
      <c r="T30" s="11">
        <f t="shared" si="1"/>
        <v>15</v>
      </c>
    </row>
    <row r="31" spans="1:20" s="16" customFormat="1" ht="21" customHeight="1">
      <c r="A31" s="10">
        <v>14</v>
      </c>
      <c r="B31" s="6" t="s">
        <v>20</v>
      </c>
      <c r="C31" s="12" t="s">
        <v>159</v>
      </c>
      <c r="D31" s="6" t="s">
        <v>160</v>
      </c>
      <c r="E31" s="6" t="s">
        <v>8</v>
      </c>
      <c r="F31" s="6" t="s">
        <v>161</v>
      </c>
      <c r="G31" s="9" t="s">
        <v>162</v>
      </c>
      <c r="H31" s="10">
        <v>-15</v>
      </c>
      <c r="I31" s="10">
        <v>75</v>
      </c>
      <c r="J31" s="10">
        <v>15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7</v>
      </c>
      <c r="Q31" s="10">
        <v>15</v>
      </c>
      <c r="R31" s="10">
        <v>0</v>
      </c>
      <c r="S31" s="10">
        <v>0</v>
      </c>
      <c r="T31" s="11">
        <f t="shared" si="1"/>
        <v>15</v>
      </c>
    </row>
    <row r="32" spans="1:20" s="16" customFormat="1" ht="21" customHeight="1">
      <c r="A32" s="10">
        <v>15</v>
      </c>
      <c r="B32" s="6" t="s">
        <v>20</v>
      </c>
      <c r="C32" s="12" t="s">
        <v>163</v>
      </c>
      <c r="D32" s="6" t="s">
        <v>164</v>
      </c>
      <c r="E32" s="6" t="s">
        <v>12</v>
      </c>
      <c r="F32" s="6" t="s">
        <v>165</v>
      </c>
      <c r="G32" s="9" t="s">
        <v>21</v>
      </c>
      <c r="H32" s="10">
        <v>-20</v>
      </c>
      <c r="I32" s="10">
        <v>75</v>
      </c>
      <c r="J32" s="10">
        <v>15</v>
      </c>
      <c r="K32" s="10">
        <v>0</v>
      </c>
      <c r="L32" s="10">
        <v>0</v>
      </c>
      <c r="M32" s="10">
        <v>0</v>
      </c>
      <c r="N32" s="10">
        <v>0</v>
      </c>
      <c r="O32" s="10">
        <v>10</v>
      </c>
      <c r="P32" s="10">
        <v>0</v>
      </c>
      <c r="Q32" s="10">
        <v>0</v>
      </c>
      <c r="R32" s="10">
        <v>0</v>
      </c>
      <c r="S32" s="10">
        <v>0</v>
      </c>
      <c r="T32" s="11">
        <f t="shared" si="1"/>
        <v>5</v>
      </c>
    </row>
    <row r="33" spans="1:20" s="16" customFormat="1" ht="21" customHeight="1">
      <c r="A33" s="10">
        <v>16</v>
      </c>
      <c r="B33" s="6" t="s">
        <v>16</v>
      </c>
      <c r="C33" s="12" t="s">
        <v>177</v>
      </c>
      <c r="D33" s="6" t="s">
        <v>178</v>
      </c>
      <c r="E33" s="6" t="s">
        <v>22</v>
      </c>
      <c r="F33" s="6" t="s">
        <v>25</v>
      </c>
      <c r="G33" s="9" t="s">
        <v>26</v>
      </c>
      <c r="H33" s="10">
        <v>-15</v>
      </c>
      <c r="I33" s="10">
        <v>75</v>
      </c>
      <c r="J33" s="10">
        <v>15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1</v>
      </c>
      <c r="Q33" s="10">
        <v>5</v>
      </c>
      <c r="R33" s="10">
        <v>0</v>
      </c>
      <c r="S33" s="10">
        <v>0</v>
      </c>
      <c r="T33" s="11">
        <f t="shared" si="1"/>
        <v>5</v>
      </c>
    </row>
    <row r="34" spans="1:20" s="16" customFormat="1" ht="21" customHeight="1">
      <c r="A34" s="10">
        <v>17</v>
      </c>
      <c r="B34" s="6" t="s">
        <v>17</v>
      </c>
      <c r="C34" s="6" t="s">
        <v>125</v>
      </c>
      <c r="D34" s="6" t="s">
        <v>126</v>
      </c>
      <c r="E34" s="6" t="s">
        <v>22</v>
      </c>
      <c r="F34" s="6" t="s">
        <v>28</v>
      </c>
      <c r="G34" s="9" t="s">
        <v>29</v>
      </c>
      <c r="H34" s="10">
        <v>-15</v>
      </c>
      <c r="I34" s="10">
        <v>75</v>
      </c>
      <c r="J34" s="10">
        <v>15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1">
        <f t="shared" si="1"/>
        <v>0</v>
      </c>
    </row>
    <row r="35" spans="1:20" s="16" customFormat="1" ht="21" customHeight="1">
      <c r="A35" s="19"/>
      <c r="G35" s="21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7"/>
    </row>
  </sheetData>
  <autoFilter ref="A2:T2"/>
  <sortState ref="A2:AQ21">
    <sortCondition descending="1" ref="T2"/>
  </sortState>
  <mergeCells count="2">
    <mergeCell ref="B1:D1"/>
    <mergeCell ref="B17:D17"/>
  </mergeCells>
  <hyperlinks>
    <hyperlink ref="G18" r:id="rId1"/>
    <hyperlink ref="G12" r:id="rId2"/>
    <hyperlink ref="G22" r:id="rId3"/>
    <hyperlink ref="G25" r:id="rId4"/>
    <hyperlink ref="G9" r:id="rId5"/>
    <hyperlink ref="G30" r:id="rId6"/>
    <hyperlink ref="G3" r:id="rId7"/>
    <hyperlink ref="G10" r:id="rId8"/>
    <hyperlink ref="G7" r:id="rId9"/>
    <hyperlink ref="G21" r:id="rId10"/>
    <hyperlink ref="G14" r:id="rId11"/>
    <hyperlink ref="G34" r:id="rId12"/>
    <hyperlink ref="G26" r:id="rId13"/>
    <hyperlink ref="G19" r:id="rId14"/>
    <hyperlink ref="G20" r:id="rId15"/>
    <hyperlink ref="G8" r:id="rId16"/>
    <hyperlink ref="G13" r:id="rId17"/>
    <hyperlink ref="G6" r:id="rId18"/>
    <hyperlink ref="G28" r:id="rId19"/>
    <hyperlink ref="G29" r:id="rId20"/>
    <hyperlink ref="G31" r:id="rId21"/>
    <hyperlink ref="G32" r:id="rId22"/>
    <hyperlink ref="G27" r:id="rId23"/>
    <hyperlink ref="G24" r:id="rId24"/>
    <hyperlink ref="G23" r:id="rId25"/>
    <hyperlink ref="G33" r:id="rId26"/>
    <hyperlink ref="G15" r:id="rId27"/>
    <hyperlink ref="G16" r:id="rId28"/>
    <hyperlink ref="G11" r:id="rId29"/>
    <hyperlink ref="G5" r:id="rId30"/>
    <hyperlink ref="G4" r:id="rId31"/>
  </hyperlinks>
  <pageMargins left="0.7" right="0.7" top="0.75" bottom="0.75" header="0.3" footer="0.3"/>
  <pageSetup paperSize="9" scale="50" fitToWidth="0" orientation="landscape" r:id="rId32"/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7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Z34" sqref="Z34"/>
    </sheetView>
  </sheetViews>
  <sheetFormatPr defaultRowHeight="15"/>
  <cols>
    <col min="1" max="1" width="7.7109375" style="24" customWidth="1"/>
    <col min="2" max="3" width="16.140625" style="18" customWidth="1"/>
    <col min="4" max="4" width="39.140625" style="18" customWidth="1"/>
    <col min="5" max="5" width="21.140625" style="18" customWidth="1"/>
    <col min="6" max="6" width="30" style="18" customWidth="1"/>
    <col min="7" max="7" width="22.140625" style="24" customWidth="1"/>
    <col min="8" max="8" width="14.28515625" style="18" customWidth="1"/>
    <col min="9" max="9" width="23.28515625" style="18" customWidth="1"/>
    <col min="10" max="10" width="14.140625" style="18" customWidth="1"/>
    <col min="11" max="11" width="18.42578125" style="18" customWidth="1"/>
    <col min="12" max="13" width="13.7109375" style="18" customWidth="1"/>
    <col min="14" max="14" width="21.140625" style="24" customWidth="1"/>
    <col min="15" max="15" width="26.5703125" style="18" customWidth="1"/>
    <col min="16" max="16" width="22.28515625" style="24" customWidth="1"/>
    <col min="17" max="16384" width="9.140625" style="18"/>
  </cols>
  <sheetData>
    <row r="1" spans="1:79" ht="64.5" customHeight="1">
      <c r="A1" s="7"/>
      <c r="B1" s="30" t="s">
        <v>194</v>
      </c>
      <c r="C1" s="31"/>
      <c r="D1" s="32"/>
      <c r="E1" s="1"/>
      <c r="F1" s="1"/>
      <c r="G1" s="7"/>
      <c r="H1" s="1"/>
      <c r="I1" s="1"/>
      <c r="J1" s="1"/>
      <c r="K1" s="1"/>
      <c r="L1" s="1"/>
      <c r="M1" s="1"/>
      <c r="N1" s="7"/>
      <c r="O1" s="1"/>
      <c r="P1" s="7"/>
    </row>
    <row r="2" spans="1:79" ht="6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39</v>
      </c>
      <c r="F2" s="3" t="s">
        <v>5</v>
      </c>
      <c r="G2" s="4" t="s">
        <v>273</v>
      </c>
      <c r="H2" s="4" t="s">
        <v>274</v>
      </c>
      <c r="I2" s="4" t="s">
        <v>275</v>
      </c>
      <c r="J2" s="4" t="s">
        <v>276</v>
      </c>
      <c r="K2" s="4" t="s">
        <v>277</v>
      </c>
      <c r="L2" s="4" t="s">
        <v>278</v>
      </c>
      <c r="M2" s="4" t="s">
        <v>279</v>
      </c>
      <c r="N2" s="4" t="s">
        <v>280</v>
      </c>
      <c r="O2" s="4" t="s">
        <v>281</v>
      </c>
      <c r="P2" s="5" t="s">
        <v>4</v>
      </c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</row>
    <row r="3" spans="1:79" ht="20.100000000000001" customHeight="1">
      <c r="A3" s="7">
        <v>1</v>
      </c>
      <c r="B3" s="12" t="s">
        <v>70</v>
      </c>
      <c r="C3" s="12" t="s">
        <v>71</v>
      </c>
      <c r="D3" s="12" t="s">
        <v>72</v>
      </c>
      <c r="E3" s="12" t="s">
        <v>45</v>
      </c>
      <c r="F3" s="14" t="s">
        <v>73</v>
      </c>
      <c r="G3" s="7">
        <v>15</v>
      </c>
      <c r="H3" s="1" t="s">
        <v>74</v>
      </c>
      <c r="I3" s="7">
        <v>20</v>
      </c>
      <c r="J3" s="7">
        <v>1</v>
      </c>
      <c r="K3" s="7">
        <v>10</v>
      </c>
      <c r="L3" s="7">
        <v>75</v>
      </c>
      <c r="M3" s="7">
        <v>15</v>
      </c>
      <c r="N3" s="7">
        <v>0</v>
      </c>
      <c r="O3" s="11">
        <v>10</v>
      </c>
      <c r="P3" s="11">
        <f>G3+I3+K3+M3+O3</f>
        <v>70</v>
      </c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</row>
    <row r="4" spans="1:79" ht="20.100000000000001" customHeight="1">
      <c r="A4" s="7">
        <v>2</v>
      </c>
      <c r="B4" s="1" t="s">
        <v>206</v>
      </c>
      <c r="C4" s="1" t="s">
        <v>207</v>
      </c>
      <c r="D4" s="1" t="s">
        <v>208</v>
      </c>
      <c r="E4" s="1" t="s">
        <v>209</v>
      </c>
      <c r="F4" s="2" t="s">
        <v>210</v>
      </c>
      <c r="G4" s="7">
        <v>15</v>
      </c>
      <c r="H4" s="1" t="s">
        <v>74</v>
      </c>
      <c r="I4" s="7">
        <v>20</v>
      </c>
      <c r="J4" s="7">
        <v>15</v>
      </c>
      <c r="K4" s="7">
        <v>25</v>
      </c>
      <c r="L4" s="7">
        <v>55</v>
      </c>
      <c r="M4" s="7">
        <v>5</v>
      </c>
      <c r="N4" s="7">
        <v>0</v>
      </c>
      <c r="O4" s="7">
        <v>0</v>
      </c>
      <c r="P4" s="11">
        <f t="shared" ref="P4:P17" si="0">G4+I4+K4+M4+O4</f>
        <v>65</v>
      </c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ht="20.100000000000001" customHeight="1">
      <c r="A5" s="7">
        <v>3</v>
      </c>
      <c r="B5" s="1" t="s">
        <v>219</v>
      </c>
      <c r="C5" s="1" t="s">
        <v>86</v>
      </c>
      <c r="D5" s="1" t="s">
        <v>129</v>
      </c>
      <c r="E5" s="1" t="s">
        <v>209</v>
      </c>
      <c r="F5" s="2" t="s">
        <v>220</v>
      </c>
      <c r="G5" s="7">
        <v>15</v>
      </c>
      <c r="H5" s="1" t="s">
        <v>201</v>
      </c>
      <c r="I5" s="7">
        <v>20</v>
      </c>
      <c r="J5" s="7">
        <v>24</v>
      </c>
      <c r="K5" s="7">
        <v>25</v>
      </c>
      <c r="L5" s="7">
        <v>0</v>
      </c>
      <c r="M5" s="7">
        <v>0</v>
      </c>
      <c r="N5" s="7">
        <v>0</v>
      </c>
      <c r="O5" s="7">
        <v>0</v>
      </c>
      <c r="P5" s="11">
        <f t="shared" si="0"/>
        <v>60</v>
      </c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</row>
    <row r="6" spans="1:79" ht="20.100000000000001" customHeight="1">
      <c r="A6" s="7">
        <v>4</v>
      </c>
      <c r="B6" s="1" t="s">
        <v>196</v>
      </c>
      <c r="C6" s="1" t="s">
        <v>197</v>
      </c>
      <c r="D6" s="1" t="s">
        <v>198</v>
      </c>
      <c r="E6" s="1" t="s">
        <v>199</v>
      </c>
      <c r="F6" s="2" t="s">
        <v>200</v>
      </c>
      <c r="G6" s="7">
        <v>15</v>
      </c>
      <c r="H6" s="1" t="s">
        <v>74</v>
      </c>
      <c r="I6" s="7">
        <v>20</v>
      </c>
      <c r="J6" s="7">
        <v>3</v>
      </c>
      <c r="K6" s="7">
        <v>10</v>
      </c>
      <c r="L6" s="7">
        <v>55</v>
      </c>
      <c r="M6" s="7">
        <v>5</v>
      </c>
      <c r="N6" s="7">
        <v>0</v>
      </c>
      <c r="O6" s="7">
        <v>0</v>
      </c>
      <c r="P6" s="11">
        <f t="shared" si="0"/>
        <v>50</v>
      </c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</row>
    <row r="7" spans="1:79" ht="20.100000000000001" customHeight="1">
      <c r="A7" s="7">
        <v>5</v>
      </c>
      <c r="B7" s="1" t="s">
        <v>265</v>
      </c>
      <c r="C7" s="1" t="s">
        <v>266</v>
      </c>
      <c r="D7" s="1" t="s">
        <v>54</v>
      </c>
      <c r="E7" s="1" t="s">
        <v>55</v>
      </c>
      <c r="F7" s="2" t="s">
        <v>267</v>
      </c>
      <c r="G7" s="7">
        <v>15</v>
      </c>
      <c r="H7" s="1" t="s">
        <v>201</v>
      </c>
      <c r="I7" s="7">
        <v>20</v>
      </c>
      <c r="J7" s="7">
        <v>5</v>
      </c>
      <c r="K7" s="7">
        <v>10</v>
      </c>
      <c r="L7" s="7">
        <v>56</v>
      </c>
      <c r="M7" s="7">
        <v>5</v>
      </c>
      <c r="N7" s="7">
        <v>0</v>
      </c>
      <c r="O7" s="7">
        <v>0</v>
      </c>
      <c r="P7" s="11">
        <f t="shared" si="0"/>
        <v>50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</row>
    <row r="8" spans="1:79" ht="20.100000000000001" customHeight="1">
      <c r="A8" s="7">
        <v>6</v>
      </c>
      <c r="B8" s="1" t="s">
        <v>248</v>
      </c>
      <c r="C8" s="1" t="s">
        <v>249</v>
      </c>
      <c r="D8" s="1" t="s">
        <v>250</v>
      </c>
      <c r="E8" s="1" t="s">
        <v>44</v>
      </c>
      <c r="F8" s="2" t="s">
        <v>268</v>
      </c>
      <c r="G8" s="7">
        <v>15</v>
      </c>
      <c r="H8" s="1" t="s">
        <v>47</v>
      </c>
      <c r="I8" s="7">
        <v>5</v>
      </c>
      <c r="J8" s="7">
        <v>25</v>
      </c>
      <c r="K8" s="7">
        <v>25</v>
      </c>
      <c r="L8" s="7">
        <v>0</v>
      </c>
      <c r="M8" s="7">
        <v>0</v>
      </c>
      <c r="N8" s="7">
        <v>0</v>
      </c>
      <c r="O8" s="7">
        <v>0</v>
      </c>
      <c r="P8" s="11">
        <f>G8+I8+K8+M8+O8</f>
        <v>45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</row>
    <row r="9" spans="1:79" ht="20.100000000000001" customHeight="1">
      <c r="A9" s="7">
        <v>7</v>
      </c>
      <c r="B9" s="1" t="s">
        <v>79</v>
      </c>
      <c r="C9" s="1" t="s">
        <v>231</v>
      </c>
      <c r="D9" s="1" t="s">
        <v>57</v>
      </c>
      <c r="E9" s="1" t="s">
        <v>41</v>
      </c>
      <c r="F9" s="2" t="s">
        <v>232</v>
      </c>
      <c r="G9" s="7">
        <v>15</v>
      </c>
      <c r="H9" s="1" t="s">
        <v>42</v>
      </c>
      <c r="I9" s="7">
        <v>10</v>
      </c>
      <c r="J9" s="7">
        <v>7</v>
      </c>
      <c r="K9" s="7">
        <v>15</v>
      </c>
      <c r="L9" s="7">
        <v>0</v>
      </c>
      <c r="M9" s="7">
        <v>0</v>
      </c>
      <c r="N9" s="7">
        <v>0</v>
      </c>
      <c r="O9" s="7">
        <v>0</v>
      </c>
      <c r="P9" s="11">
        <f>G9+I9+K9+M9+O9</f>
        <v>40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</row>
    <row r="10" spans="1:79" ht="20.100000000000001" customHeight="1">
      <c r="A10" s="7">
        <v>8</v>
      </c>
      <c r="B10" s="1" t="s">
        <v>75</v>
      </c>
      <c r="C10" s="1" t="s">
        <v>76</v>
      </c>
      <c r="D10" s="1" t="s">
        <v>34</v>
      </c>
      <c r="E10" s="1" t="s">
        <v>77</v>
      </c>
      <c r="F10" s="2" t="s">
        <v>78</v>
      </c>
      <c r="G10" s="7">
        <v>15</v>
      </c>
      <c r="H10" s="1" t="s">
        <v>47</v>
      </c>
      <c r="I10" s="7">
        <v>5</v>
      </c>
      <c r="J10" s="7">
        <v>15</v>
      </c>
      <c r="K10" s="7">
        <v>20</v>
      </c>
      <c r="L10" s="7">
        <v>0</v>
      </c>
      <c r="M10" s="7">
        <v>0</v>
      </c>
      <c r="N10" s="7">
        <v>0</v>
      </c>
      <c r="O10" s="7">
        <v>0</v>
      </c>
      <c r="P10" s="11">
        <f>G10+I10+K10+M10+O10</f>
        <v>40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</row>
    <row r="11" spans="1:79" ht="20.100000000000001" customHeight="1">
      <c r="A11" s="7">
        <v>9</v>
      </c>
      <c r="B11" s="1" t="s">
        <v>79</v>
      </c>
      <c r="C11" s="1" t="s">
        <v>80</v>
      </c>
      <c r="D11" s="1" t="s">
        <v>34</v>
      </c>
      <c r="E11" s="1" t="s">
        <v>77</v>
      </c>
      <c r="F11" s="2" t="s">
        <v>81</v>
      </c>
      <c r="G11" s="7">
        <v>15</v>
      </c>
      <c r="H11" s="1" t="s">
        <v>47</v>
      </c>
      <c r="I11" s="7">
        <v>5</v>
      </c>
      <c r="J11" s="7">
        <v>14</v>
      </c>
      <c r="K11" s="7">
        <v>20</v>
      </c>
      <c r="L11" s="7">
        <v>0</v>
      </c>
      <c r="M11" s="7">
        <v>0</v>
      </c>
      <c r="N11" s="7">
        <v>0</v>
      </c>
      <c r="O11" s="7">
        <v>0</v>
      </c>
      <c r="P11" s="11">
        <f>G11+I11+K11+M11+O11</f>
        <v>40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</row>
    <row r="12" spans="1:79" ht="47.25" customHeight="1">
      <c r="A12" s="7"/>
      <c r="B12" s="30" t="s">
        <v>292</v>
      </c>
      <c r="C12" s="31"/>
      <c r="D12" s="32"/>
      <c r="E12" s="1"/>
      <c r="F12" s="2"/>
      <c r="G12" s="7"/>
      <c r="H12" s="1"/>
      <c r="I12" s="7"/>
      <c r="J12" s="7"/>
      <c r="K12" s="7"/>
      <c r="L12" s="7"/>
      <c r="M12" s="7"/>
      <c r="N12" s="7"/>
      <c r="O12" s="7"/>
      <c r="P12" s="11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</row>
    <row r="13" spans="1:79" ht="20.100000000000001" customHeight="1">
      <c r="A13" s="7">
        <v>1</v>
      </c>
      <c r="B13" s="1" t="s">
        <v>203</v>
      </c>
      <c r="C13" s="1" t="s">
        <v>233</v>
      </c>
      <c r="D13" s="1" t="s">
        <v>234</v>
      </c>
      <c r="E13" s="1" t="s">
        <v>235</v>
      </c>
      <c r="F13" s="2" t="s">
        <v>236</v>
      </c>
      <c r="G13" s="7">
        <v>15</v>
      </c>
      <c r="H13" s="1" t="s">
        <v>237</v>
      </c>
      <c r="I13" s="7">
        <v>0</v>
      </c>
      <c r="J13" s="7">
        <v>19</v>
      </c>
      <c r="K13" s="7">
        <v>25</v>
      </c>
      <c r="L13" s="7">
        <v>0</v>
      </c>
      <c r="M13" s="7">
        <v>0</v>
      </c>
      <c r="N13" s="7">
        <v>0</v>
      </c>
      <c r="O13" s="7">
        <v>0</v>
      </c>
      <c r="P13" s="11">
        <f>G13+I13+K13+M13+O13</f>
        <v>40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</row>
    <row r="14" spans="1:79" ht="20.100000000000001" customHeight="1">
      <c r="A14" s="7">
        <v>2</v>
      </c>
      <c r="B14" s="1" t="s">
        <v>254</v>
      </c>
      <c r="C14" s="1" t="s">
        <v>217</v>
      </c>
      <c r="D14" s="1" t="s">
        <v>57</v>
      </c>
      <c r="E14" s="1" t="s">
        <v>45</v>
      </c>
      <c r="F14" s="2" t="s">
        <v>255</v>
      </c>
      <c r="G14" s="7">
        <v>15</v>
      </c>
      <c r="H14" s="1" t="s">
        <v>42</v>
      </c>
      <c r="I14" s="7">
        <v>10</v>
      </c>
      <c r="J14" s="7">
        <v>5</v>
      </c>
      <c r="K14" s="7">
        <v>10</v>
      </c>
      <c r="L14" s="7">
        <v>0</v>
      </c>
      <c r="M14" s="7">
        <v>0</v>
      </c>
      <c r="N14" s="7">
        <v>0</v>
      </c>
      <c r="O14" s="7">
        <v>0</v>
      </c>
      <c r="P14" s="11">
        <f t="shared" si="0"/>
        <v>35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</row>
    <row r="15" spans="1:79" ht="20.100000000000001" customHeight="1">
      <c r="A15" s="7">
        <v>3</v>
      </c>
      <c r="B15" s="1" t="s">
        <v>228</v>
      </c>
      <c r="C15" s="1" t="s">
        <v>229</v>
      </c>
      <c r="D15" s="1" t="s">
        <v>53</v>
      </c>
      <c r="E15" s="1" t="s">
        <v>45</v>
      </c>
      <c r="F15" s="2" t="s">
        <v>230</v>
      </c>
      <c r="G15" s="7">
        <v>15</v>
      </c>
      <c r="H15" s="1" t="s">
        <v>42</v>
      </c>
      <c r="I15" s="7">
        <v>10</v>
      </c>
      <c r="J15" s="7">
        <v>4</v>
      </c>
      <c r="K15" s="7">
        <v>10</v>
      </c>
      <c r="L15" s="7">
        <v>40</v>
      </c>
      <c r="M15" s="7">
        <v>0</v>
      </c>
      <c r="N15" s="7">
        <v>0</v>
      </c>
      <c r="O15" s="7">
        <v>0</v>
      </c>
      <c r="P15" s="11">
        <f t="shared" si="0"/>
        <v>35</v>
      </c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</row>
    <row r="16" spans="1:79" ht="20.100000000000001" customHeight="1">
      <c r="A16" s="7">
        <v>4</v>
      </c>
      <c r="B16" s="1" t="s">
        <v>213</v>
      </c>
      <c r="C16" s="1" t="s">
        <v>214</v>
      </c>
      <c r="D16" s="1" t="s">
        <v>215</v>
      </c>
      <c r="E16" s="1" t="s">
        <v>45</v>
      </c>
      <c r="F16" s="2" t="s">
        <v>56</v>
      </c>
      <c r="G16" s="7">
        <v>15</v>
      </c>
      <c r="H16" s="1" t="s">
        <v>47</v>
      </c>
      <c r="I16" s="7">
        <v>5</v>
      </c>
      <c r="J16" s="7">
        <v>4</v>
      </c>
      <c r="K16" s="7">
        <v>10</v>
      </c>
      <c r="L16" s="7">
        <v>0</v>
      </c>
      <c r="M16" s="7">
        <v>0</v>
      </c>
      <c r="N16" s="7">
        <v>0</v>
      </c>
      <c r="O16" s="7">
        <v>0</v>
      </c>
      <c r="P16" s="11">
        <f t="shared" si="0"/>
        <v>30</v>
      </c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</row>
    <row r="17" spans="1:79" ht="20.100000000000001" customHeight="1">
      <c r="A17" s="7">
        <v>5</v>
      </c>
      <c r="B17" s="1" t="s">
        <v>82</v>
      </c>
      <c r="C17" s="1" t="s">
        <v>83</v>
      </c>
      <c r="D17" s="1" t="s">
        <v>43</v>
      </c>
      <c r="E17" s="1" t="s">
        <v>44</v>
      </c>
      <c r="F17" s="2" t="s">
        <v>84</v>
      </c>
      <c r="G17" s="7">
        <v>15</v>
      </c>
      <c r="H17" s="1" t="s">
        <v>46</v>
      </c>
      <c r="I17" s="7">
        <v>0</v>
      </c>
      <c r="J17" s="7">
        <v>3</v>
      </c>
      <c r="K17" s="7">
        <v>10</v>
      </c>
      <c r="L17" s="7">
        <v>0</v>
      </c>
      <c r="M17" s="7">
        <v>0</v>
      </c>
      <c r="N17" s="7">
        <v>0</v>
      </c>
      <c r="O17" s="7">
        <v>0</v>
      </c>
      <c r="P17" s="11">
        <f t="shared" si="0"/>
        <v>25</v>
      </c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</row>
    <row r="18" spans="1:79" ht="20.100000000000001" customHeight="1">
      <c r="A18" s="7">
        <v>6</v>
      </c>
      <c r="B18" s="1" t="s">
        <v>85</v>
      </c>
      <c r="C18" s="1" t="s">
        <v>86</v>
      </c>
      <c r="D18" s="1" t="s">
        <v>87</v>
      </c>
      <c r="E18" s="1" t="s">
        <v>44</v>
      </c>
      <c r="F18" s="2" t="s">
        <v>88</v>
      </c>
      <c r="G18" s="7">
        <v>15</v>
      </c>
      <c r="H18" s="1" t="s">
        <v>46</v>
      </c>
      <c r="I18" s="7">
        <v>0</v>
      </c>
      <c r="J18" s="7">
        <v>2</v>
      </c>
      <c r="K18" s="7">
        <v>10</v>
      </c>
      <c r="L18" s="7">
        <v>0</v>
      </c>
      <c r="M18" s="7">
        <v>0</v>
      </c>
      <c r="N18" s="7">
        <v>0</v>
      </c>
      <c r="O18" s="7">
        <v>0</v>
      </c>
      <c r="P18" s="11">
        <f>G18+I18+K18+M18+O18</f>
        <v>25</v>
      </c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</row>
    <row r="19" spans="1:79" ht="20.100000000000001" customHeight="1">
      <c r="A19" s="7">
        <v>7</v>
      </c>
      <c r="B19" s="1" t="s">
        <v>216</v>
      </c>
      <c r="C19" s="1" t="s">
        <v>217</v>
      </c>
      <c r="D19" s="1" t="s">
        <v>38</v>
      </c>
      <c r="E19" s="1" t="s">
        <v>45</v>
      </c>
      <c r="F19" s="2" t="s">
        <v>218</v>
      </c>
      <c r="G19" s="7">
        <v>15</v>
      </c>
      <c r="H19" s="1" t="s">
        <v>42</v>
      </c>
      <c r="I19" s="7">
        <v>10</v>
      </c>
      <c r="J19" s="7">
        <v>1</v>
      </c>
      <c r="K19" s="7">
        <v>10</v>
      </c>
      <c r="L19" s="7">
        <v>75</v>
      </c>
      <c r="M19" s="7">
        <v>15</v>
      </c>
      <c r="N19" s="7">
        <v>0</v>
      </c>
      <c r="O19" s="7">
        <v>0</v>
      </c>
      <c r="P19" s="11">
        <f>G19+I19+K19+M19+O19</f>
        <v>50</v>
      </c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ht="58.5" customHeight="1">
      <c r="A20" s="7"/>
      <c r="B20" s="27" t="s">
        <v>58</v>
      </c>
      <c r="C20" s="28"/>
      <c r="D20" s="29"/>
      <c r="E20" s="1"/>
      <c r="F20" s="2"/>
      <c r="G20" s="7"/>
      <c r="H20" s="1"/>
      <c r="I20" s="7"/>
      <c r="J20" s="7"/>
      <c r="K20" s="7"/>
      <c r="L20" s="7"/>
      <c r="M20" s="7"/>
      <c r="N20" s="7"/>
      <c r="O20" s="7"/>
      <c r="P20" s="11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s="20" customFormat="1" ht="20.100000000000001" customHeight="1">
      <c r="A21" s="11">
        <v>1</v>
      </c>
      <c r="B21" s="12" t="s">
        <v>60</v>
      </c>
      <c r="C21" s="12" t="s">
        <v>61</v>
      </c>
      <c r="D21" s="12" t="s">
        <v>34</v>
      </c>
      <c r="E21" s="12" t="s">
        <v>62</v>
      </c>
      <c r="F21" s="14" t="s">
        <v>63</v>
      </c>
      <c r="G21" s="11">
        <v>-20</v>
      </c>
      <c r="H21" s="12" t="s">
        <v>36</v>
      </c>
      <c r="I21" s="11">
        <v>20</v>
      </c>
      <c r="J21" s="11">
        <v>19</v>
      </c>
      <c r="K21" s="11">
        <v>25</v>
      </c>
      <c r="L21" s="11">
        <v>0</v>
      </c>
      <c r="M21" s="11">
        <v>0</v>
      </c>
      <c r="N21" s="11">
        <v>0</v>
      </c>
      <c r="O21" s="15">
        <v>0</v>
      </c>
      <c r="P21" s="11">
        <f>G21+I21+K21+M21+N21+O21</f>
        <v>25</v>
      </c>
    </row>
    <row r="22" spans="1:79" ht="20.100000000000001" customHeight="1">
      <c r="A22" s="11">
        <v>2</v>
      </c>
      <c r="B22" s="12" t="s">
        <v>259</v>
      </c>
      <c r="C22" s="12" t="s">
        <v>152</v>
      </c>
      <c r="D22" s="12" t="s">
        <v>252</v>
      </c>
      <c r="E22" s="12" t="s">
        <v>260</v>
      </c>
      <c r="F22" s="14" t="s">
        <v>261</v>
      </c>
      <c r="G22" s="7">
        <v>-20</v>
      </c>
      <c r="H22" s="12" t="s">
        <v>36</v>
      </c>
      <c r="I22" s="11">
        <v>20</v>
      </c>
      <c r="J22" s="11">
        <v>14</v>
      </c>
      <c r="K22" s="11">
        <v>20</v>
      </c>
      <c r="L22" s="11">
        <v>0</v>
      </c>
      <c r="M22" s="11">
        <v>0</v>
      </c>
      <c r="N22" s="7">
        <v>0</v>
      </c>
      <c r="O22" s="15">
        <v>0</v>
      </c>
      <c r="P22" s="11">
        <f t="shared" ref="P22:P34" si="1">G22+I22+K22+M22+N22+O22</f>
        <v>20</v>
      </c>
    </row>
    <row r="23" spans="1:79" ht="20.100000000000001" customHeight="1">
      <c r="A23" s="11">
        <v>3</v>
      </c>
      <c r="B23" s="1" t="s">
        <v>225</v>
      </c>
      <c r="C23" s="1" t="s">
        <v>226</v>
      </c>
      <c r="D23" s="1" t="s">
        <v>54</v>
      </c>
      <c r="E23" s="1" t="s">
        <v>195</v>
      </c>
      <c r="F23" s="2" t="s">
        <v>227</v>
      </c>
      <c r="G23" s="7">
        <v>-15</v>
      </c>
      <c r="H23" s="1" t="s">
        <v>42</v>
      </c>
      <c r="I23" s="7">
        <v>10</v>
      </c>
      <c r="J23" s="7">
        <v>26</v>
      </c>
      <c r="K23" s="7">
        <v>25</v>
      </c>
      <c r="L23" s="7">
        <v>0</v>
      </c>
      <c r="M23" s="7">
        <v>0</v>
      </c>
      <c r="N23" s="11">
        <v>0</v>
      </c>
      <c r="O23" s="7">
        <v>0</v>
      </c>
      <c r="P23" s="11">
        <f t="shared" si="1"/>
        <v>20</v>
      </c>
    </row>
    <row r="24" spans="1:79" s="20" customFormat="1" ht="20.100000000000001" customHeight="1">
      <c r="A24" s="11">
        <v>4</v>
      </c>
      <c r="B24" s="12" t="s">
        <v>242</v>
      </c>
      <c r="C24" s="12" t="s">
        <v>243</v>
      </c>
      <c r="D24" s="12" t="s">
        <v>244</v>
      </c>
      <c r="E24" s="12" t="s">
        <v>240</v>
      </c>
      <c r="F24" s="14" t="s">
        <v>245</v>
      </c>
      <c r="G24" s="11">
        <v>-15</v>
      </c>
      <c r="H24" s="12" t="s">
        <v>42</v>
      </c>
      <c r="I24" s="11">
        <v>10</v>
      </c>
      <c r="J24" s="11">
        <v>17</v>
      </c>
      <c r="K24" s="11">
        <v>25</v>
      </c>
      <c r="L24" s="11">
        <v>0</v>
      </c>
      <c r="M24" s="11">
        <v>0</v>
      </c>
      <c r="N24" s="7">
        <v>0</v>
      </c>
      <c r="O24" s="15">
        <v>0</v>
      </c>
      <c r="P24" s="11">
        <f t="shared" si="1"/>
        <v>20</v>
      </c>
    </row>
    <row r="25" spans="1:79" s="20" customFormat="1" ht="20.100000000000001" customHeight="1">
      <c r="A25" s="11">
        <v>5</v>
      </c>
      <c r="B25" s="12" t="s">
        <v>238</v>
      </c>
      <c r="C25" s="12" t="s">
        <v>239</v>
      </c>
      <c r="D25" s="12" t="s">
        <v>43</v>
      </c>
      <c r="E25" s="12" t="s">
        <v>240</v>
      </c>
      <c r="F25" s="14" t="s">
        <v>241</v>
      </c>
      <c r="G25" s="11">
        <v>-20</v>
      </c>
      <c r="H25" s="12" t="s">
        <v>42</v>
      </c>
      <c r="I25" s="11">
        <v>10</v>
      </c>
      <c r="J25" s="11">
        <v>27</v>
      </c>
      <c r="K25" s="11">
        <v>25</v>
      </c>
      <c r="L25" s="11">
        <v>0</v>
      </c>
      <c r="M25" s="11">
        <v>0</v>
      </c>
      <c r="N25" s="11">
        <v>0</v>
      </c>
      <c r="O25" s="15">
        <v>0</v>
      </c>
      <c r="P25" s="11">
        <f t="shared" si="1"/>
        <v>15</v>
      </c>
    </row>
    <row r="26" spans="1:79" ht="20.100000000000001" customHeight="1">
      <c r="A26" s="11">
        <v>6</v>
      </c>
      <c r="B26" s="12" t="s">
        <v>256</v>
      </c>
      <c r="C26" s="12" t="s">
        <v>257</v>
      </c>
      <c r="D26" s="12" t="s">
        <v>57</v>
      </c>
      <c r="E26" s="12" t="s">
        <v>195</v>
      </c>
      <c r="F26" s="14" t="s">
        <v>258</v>
      </c>
      <c r="G26" s="7">
        <v>-15</v>
      </c>
      <c r="H26" s="12" t="s">
        <v>42</v>
      </c>
      <c r="I26" s="11">
        <v>10</v>
      </c>
      <c r="J26" s="11">
        <v>14</v>
      </c>
      <c r="K26" s="11">
        <v>20</v>
      </c>
      <c r="L26" s="11">
        <v>0</v>
      </c>
      <c r="M26" s="11">
        <v>0</v>
      </c>
      <c r="N26" s="7">
        <v>0</v>
      </c>
      <c r="O26" s="15">
        <v>0</v>
      </c>
      <c r="P26" s="11">
        <f>G26+I26+K26+M26+N26+O26</f>
        <v>15</v>
      </c>
    </row>
    <row r="27" spans="1:79" s="20" customFormat="1" ht="20.100000000000001" customHeight="1">
      <c r="A27" s="11">
        <v>7</v>
      </c>
      <c r="B27" s="12" t="s">
        <v>60</v>
      </c>
      <c r="C27" s="12" t="s">
        <v>246</v>
      </c>
      <c r="D27" s="12" t="s">
        <v>244</v>
      </c>
      <c r="E27" s="12" t="s">
        <v>240</v>
      </c>
      <c r="F27" s="14" t="s">
        <v>247</v>
      </c>
      <c r="G27" s="11">
        <v>-15</v>
      </c>
      <c r="H27" s="12" t="s">
        <v>47</v>
      </c>
      <c r="I27" s="11">
        <v>5</v>
      </c>
      <c r="J27" s="11">
        <v>20</v>
      </c>
      <c r="K27" s="11">
        <v>25</v>
      </c>
      <c r="L27" s="11">
        <v>0</v>
      </c>
      <c r="M27" s="11">
        <v>0</v>
      </c>
      <c r="N27" s="11">
        <v>0</v>
      </c>
      <c r="O27" s="15">
        <v>0</v>
      </c>
      <c r="P27" s="11">
        <f t="shared" si="1"/>
        <v>15</v>
      </c>
    </row>
    <row r="28" spans="1:79" ht="20.100000000000001" customHeight="1">
      <c r="A28" s="11">
        <v>8</v>
      </c>
      <c r="B28" s="1" t="s">
        <v>202</v>
      </c>
      <c r="C28" s="1" t="s">
        <v>203</v>
      </c>
      <c r="D28" s="1" t="s">
        <v>198</v>
      </c>
      <c r="E28" s="1" t="s">
        <v>204</v>
      </c>
      <c r="F28" s="2" t="s">
        <v>205</v>
      </c>
      <c r="G28" s="7">
        <v>-15</v>
      </c>
      <c r="H28" s="1" t="s">
        <v>42</v>
      </c>
      <c r="I28" s="7">
        <v>10</v>
      </c>
      <c r="J28" s="7">
        <v>14</v>
      </c>
      <c r="K28" s="7">
        <v>20</v>
      </c>
      <c r="L28" s="7">
        <v>0</v>
      </c>
      <c r="M28" s="7">
        <v>0</v>
      </c>
      <c r="N28" s="11">
        <v>0</v>
      </c>
      <c r="O28" s="7">
        <v>0</v>
      </c>
      <c r="P28" s="11">
        <f t="shared" si="1"/>
        <v>15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</row>
    <row r="29" spans="1:79" ht="20.100000000000001" customHeight="1">
      <c r="A29" s="11">
        <v>9</v>
      </c>
      <c r="B29" s="12" t="s">
        <v>262</v>
      </c>
      <c r="C29" s="12" t="s">
        <v>263</v>
      </c>
      <c r="D29" s="12" t="s">
        <v>252</v>
      </c>
      <c r="E29" s="12" t="s">
        <v>240</v>
      </c>
      <c r="F29" s="14" t="s">
        <v>264</v>
      </c>
      <c r="G29" s="7">
        <v>-15</v>
      </c>
      <c r="H29" s="12" t="s">
        <v>47</v>
      </c>
      <c r="I29" s="11">
        <v>5</v>
      </c>
      <c r="J29" s="11">
        <v>23</v>
      </c>
      <c r="K29" s="11">
        <v>25</v>
      </c>
      <c r="L29" s="11">
        <v>0</v>
      </c>
      <c r="M29" s="11">
        <v>0</v>
      </c>
      <c r="N29" s="7">
        <v>0</v>
      </c>
      <c r="O29" s="15">
        <v>0</v>
      </c>
      <c r="P29" s="11">
        <f t="shared" si="1"/>
        <v>15</v>
      </c>
    </row>
    <row r="30" spans="1:79" s="20" customFormat="1" ht="20.100000000000001" customHeight="1">
      <c r="A30" s="11">
        <v>10</v>
      </c>
      <c r="B30" s="12" t="s">
        <v>251</v>
      </c>
      <c r="C30" s="12" t="s">
        <v>27</v>
      </c>
      <c r="D30" s="12" t="s">
        <v>252</v>
      </c>
      <c r="E30" s="12" t="s">
        <v>240</v>
      </c>
      <c r="F30" s="14" t="s">
        <v>253</v>
      </c>
      <c r="G30" s="11">
        <v>-15</v>
      </c>
      <c r="H30" s="12" t="s">
        <v>42</v>
      </c>
      <c r="I30" s="11">
        <v>10</v>
      </c>
      <c r="J30" s="11">
        <v>9</v>
      </c>
      <c r="K30" s="11">
        <v>15</v>
      </c>
      <c r="L30" s="11">
        <v>0</v>
      </c>
      <c r="M30" s="11">
        <v>0</v>
      </c>
      <c r="N30" s="11">
        <v>0</v>
      </c>
      <c r="O30" s="15">
        <v>0</v>
      </c>
      <c r="P30" s="11">
        <f t="shared" si="1"/>
        <v>10</v>
      </c>
    </row>
    <row r="31" spans="1:79" ht="20.100000000000001" customHeight="1">
      <c r="A31" s="11">
        <v>11</v>
      </c>
      <c r="B31" s="1" t="s">
        <v>221</v>
      </c>
      <c r="C31" s="1" t="s">
        <v>222</v>
      </c>
      <c r="D31" s="1" t="s">
        <v>54</v>
      </c>
      <c r="E31" s="1" t="s">
        <v>223</v>
      </c>
      <c r="F31" s="2" t="s">
        <v>224</v>
      </c>
      <c r="G31" s="7">
        <v>-15</v>
      </c>
      <c r="H31" s="1" t="s">
        <v>42</v>
      </c>
      <c r="I31" s="7">
        <v>10</v>
      </c>
      <c r="J31" s="7">
        <v>9</v>
      </c>
      <c r="K31" s="7">
        <v>15</v>
      </c>
      <c r="L31" s="7">
        <v>0</v>
      </c>
      <c r="M31" s="7">
        <v>0</v>
      </c>
      <c r="N31" s="7">
        <v>0</v>
      </c>
      <c r="O31" s="7">
        <v>0</v>
      </c>
      <c r="P31" s="11">
        <f t="shared" si="1"/>
        <v>10</v>
      </c>
    </row>
    <row r="32" spans="1:79" ht="20.100000000000001" customHeight="1">
      <c r="A32" s="11">
        <v>12</v>
      </c>
      <c r="B32" s="1" t="s">
        <v>211</v>
      </c>
      <c r="C32" s="1" t="s">
        <v>212</v>
      </c>
      <c r="D32" s="1" t="s">
        <v>43</v>
      </c>
      <c r="E32" s="1" t="s">
        <v>45</v>
      </c>
      <c r="F32" s="2" t="s">
        <v>296</v>
      </c>
      <c r="G32" s="7">
        <v>-15</v>
      </c>
      <c r="H32" s="1" t="s">
        <v>42</v>
      </c>
      <c r="I32" s="7">
        <v>10</v>
      </c>
      <c r="J32" s="7">
        <v>4</v>
      </c>
      <c r="K32" s="7">
        <v>10</v>
      </c>
      <c r="L32" s="7">
        <v>37.5</v>
      </c>
      <c r="M32" s="7">
        <v>0</v>
      </c>
      <c r="N32" s="11">
        <v>0</v>
      </c>
      <c r="O32" s="7">
        <v>0</v>
      </c>
      <c r="P32" s="11">
        <f t="shared" si="1"/>
        <v>5</v>
      </c>
    </row>
    <row r="33" spans="1:16" s="20" customFormat="1" ht="20.100000000000001" customHeight="1">
      <c r="A33" s="11">
        <v>13</v>
      </c>
      <c r="B33" s="12" t="s">
        <v>48</v>
      </c>
      <c r="C33" s="12" t="s">
        <v>49</v>
      </c>
      <c r="D33" s="12" t="s">
        <v>50</v>
      </c>
      <c r="E33" s="12" t="s">
        <v>51</v>
      </c>
      <c r="F33" s="14" t="s">
        <v>52</v>
      </c>
      <c r="G33" s="11">
        <v>-40</v>
      </c>
      <c r="H33" s="12" t="s">
        <v>36</v>
      </c>
      <c r="I33" s="11">
        <v>20</v>
      </c>
      <c r="J33" s="11">
        <v>8</v>
      </c>
      <c r="K33" s="11">
        <v>15</v>
      </c>
      <c r="L33" s="11">
        <v>0</v>
      </c>
      <c r="M33" s="11">
        <v>0</v>
      </c>
      <c r="N33" s="11">
        <v>0</v>
      </c>
      <c r="O33" s="15">
        <v>0</v>
      </c>
      <c r="P33" s="11">
        <f t="shared" si="1"/>
        <v>-5</v>
      </c>
    </row>
    <row r="34" spans="1:16" s="20" customFormat="1" ht="20.100000000000001" customHeight="1">
      <c r="A34" s="11">
        <v>14</v>
      </c>
      <c r="B34" s="12" t="s">
        <v>32</v>
      </c>
      <c r="C34" s="12" t="s">
        <v>33</v>
      </c>
      <c r="D34" s="12" t="s">
        <v>34</v>
      </c>
      <c r="E34" s="12" t="s">
        <v>195</v>
      </c>
      <c r="F34" s="14" t="s">
        <v>35</v>
      </c>
      <c r="G34" s="11">
        <v>-60</v>
      </c>
      <c r="H34" s="12" t="s">
        <v>36</v>
      </c>
      <c r="I34" s="11">
        <v>20</v>
      </c>
      <c r="J34" s="11">
        <v>6</v>
      </c>
      <c r="K34" s="11">
        <v>15</v>
      </c>
      <c r="L34" s="11">
        <v>40</v>
      </c>
      <c r="M34" s="11">
        <v>0</v>
      </c>
      <c r="N34" s="7">
        <v>0</v>
      </c>
      <c r="O34" s="15">
        <v>0</v>
      </c>
      <c r="P34" s="11">
        <f t="shared" si="1"/>
        <v>-25</v>
      </c>
    </row>
    <row r="35" spans="1:16" ht="20.100000000000001" customHeight="1">
      <c r="A35" s="11">
        <v>15</v>
      </c>
      <c r="B35" s="12" t="s">
        <v>67</v>
      </c>
      <c r="C35" s="12" t="s">
        <v>68</v>
      </c>
      <c r="D35" s="12" t="s">
        <v>38</v>
      </c>
      <c r="E35" s="12" t="s">
        <v>45</v>
      </c>
      <c r="F35" s="14" t="s">
        <v>69</v>
      </c>
      <c r="G35" s="7">
        <v>-20</v>
      </c>
      <c r="H35" s="12" t="s">
        <v>42</v>
      </c>
      <c r="I35" s="11">
        <v>10</v>
      </c>
      <c r="J35" s="11">
        <v>32</v>
      </c>
      <c r="K35" s="11">
        <v>25</v>
      </c>
      <c r="L35" s="11">
        <v>0</v>
      </c>
      <c r="M35" s="11">
        <v>0</v>
      </c>
      <c r="N35" s="7">
        <v>0</v>
      </c>
      <c r="O35" s="15">
        <v>0</v>
      </c>
      <c r="P35" s="11">
        <f>G35+I35+K35+M35+N35+O35</f>
        <v>15</v>
      </c>
    </row>
    <row r="36" spans="1:16" ht="20.100000000000001" customHeight="1">
      <c r="A36" s="11">
        <v>16</v>
      </c>
      <c r="B36" s="1" t="s">
        <v>269</v>
      </c>
      <c r="C36" s="1" t="s">
        <v>270</v>
      </c>
      <c r="D36" s="1" t="s">
        <v>38</v>
      </c>
      <c r="E36" s="1" t="s">
        <v>271</v>
      </c>
      <c r="F36" s="2" t="s">
        <v>272</v>
      </c>
      <c r="G36" s="7">
        <v>-25</v>
      </c>
      <c r="H36" s="7" t="s">
        <v>36</v>
      </c>
      <c r="I36" s="1">
        <v>20</v>
      </c>
      <c r="J36" s="10">
        <v>10</v>
      </c>
      <c r="K36" s="11">
        <v>15</v>
      </c>
      <c r="L36" s="11">
        <v>0</v>
      </c>
      <c r="M36" s="11">
        <v>0</v>
      </c>
      <c r="N36" s="11">
        <v>0</v>
      </c>
      <c r="O36" s="15">
        <v>0</v>
      </c>
      <c r="P36" s="11">
        <f>G36+I36+K36+M36+N36+O36</f>
        <v>10</v>
      </c>
    </row>
    <row r="37" spans="1:16" s="20" customFormat="1" ht="20.100000000000001" customHeight="1">
      <c r="A37" s="11">
        <v>17</v>
      </c>
      <c r="B37" s="13" t="s">
        <v>37</v>
      </c>
      <c r="C37" s="13" t="s">
        <v>27</v>
      </c>
      <c r="D37" s="13" t="s">
        <v>38</v>
      </c>
      <c r="E37" s="13" t="s">
        <v>40</v>
      </c>
      <c r="F37" s="14" t="s">
        <v>295</v>
      </c>
      <c r="G37" s="15">
        <v>-45</v>
      </c>
      <c r="H37" s="13" t="s">
        <v>42</v>
      </c>
      <c r="I37" s="15">
        <v>10</v>
      </c>
      <c r="J37" s="15">
        <v>2</v>
      </c>
      <c r="K37" s="11">
        <v>10</v>
      </c>
      <c r="L37" s="11">
        <v>97.5</v>
      </c>
      <c r="M37" s="11">
        <v>25</v>
      </c>
      <c r="N37" s="7">
        <v>0</v>
      </c>
      <c r="O37" s="15">
        <v>0</v>
      </c>
      <c r="P37" s="11">
        <f>G37+I37+K37+M37+N37+O37</f>
        <v>0</v>
      </c>
    </row>
  </sheetData>
  <autoFilter ref="A2:CA2"/>
  <sortState ref="A2:AE19">
    <sortCondition descending="1" ref="P19"/>
  </sortState>
  <mergeCells count="3">
    <mergeCell ref="B20:D20"/>
    <mergeCell ref="B1:D1"/>
    <mergeCell ref="B12:D12"/>
  </mergeCells>
  <hyperlinks>
    <hyperlink ref="F11" r:id="rId1"/>
    <hyperlink ref="F34" r:id="rId2"/>
    <hyperlink ref="F37" r:id="rId3"/>
    <hyperlink ref="F33" r:id="rId4"/>
    <hyperlink ref="F21" r:id="rId5"/>
    <hyperlink ref="F35" r:id="rId6"/>
    <hyperlink ref="F3" r:id="rId7"/>
    <hyperlink ref="F10" r:id="rId8"/>
    <hyperlink ref="F17" r:id="rId9"/>
    <hyperlink ref="F18" r:id="rId10"/>
    <hyperlink ref="F6" r:id="rId11"/>
    <hyperlink ref="F28" r:id="rId12"/>
    <hyperlink ref="F4" r:id="rId13"/>
    <hyperlink ref="F32" r:id="rId14"/>
    <hyperlink ref="F16" r:id="rId15"/>
    <hyperlink ref="F19" r:id="rId16"/>
    <hyperlink ref="F5" r:id="rId17"/>
    <hyperlink ref="F31" r:id="rId18"/>
    <hyperlink ref="F23" r:id="rId19"/>
    <hyperlink ref="F15" r:id="rId20"/>
    <hyperlink ref="F9" r:id="rId21"/>
    <hyperlink ref="F13" r:id="rId22"/>
    <hyperlink ref="F25" r:id="rId23"/>
    <hyperlink ref="F24" r:id="rId24"/>
    <hyperlink ref="F27" r:id="rId25"/>
    <hyperlink ref="F30" r:id="rId26"/>
    <hyperlink ref="F14" r:id="rId27"/>
    <hyperlink ref="F26" r:id="rId28"/>
    <hyperlink ref="F22" r:id="rId29"/>
    <hyperlink ref="F29" r:id="rId30"/>
    <hyperlink ref="F7" r:id="rId31"/>
    <hyperlink ref="F8" r:id="rId32"/>
    <hyperlink ref="F36" r:id="rId33"/>
  </hyperlinks>
  <pageMargins left="0.7" right="0.7" top="0.75" bottom="0.75" header="0.3" footer="0.3"/>
  <pageSetup paperSize="9" scale="84" fitToWidth="0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asıl yedek ders verme</vt:lpstr>
      <vt:lpstr>asil yedek eğitim alma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2016-12-01T09:38:56Z</dcterms:modified>
</cp:coreProperties>
</file>